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ежда Лепихина\Desktop\документы 2025-2026\график оценочных процедур\"/>
    </mc:Choice>
  </mc:AlternateContent>
  <bookViews>
    <workbookView xWindow="0" yWindow="0" windowWidth="51600" windowHeight="17835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16" i="5" l="1"/>
  <c r="AQ417" i="5"/>
  <c r="AQ418" i="5"/>
  <c r="AQ419" i="5"/>
  <c r="AQ420" i="5"/>
  <c r="AQ421" i="5"/>
  <c r="AQ422" i="5"/>
  <c r="AQ423" i="5"/>
  <c r="AQ424" i="5"/>
  <c r="AQ425" i="5"/>
  <c r="AQ426" i="5"/>
  <c r="AQ427" i="5"/>
  <c r="AQ428" i="5"/>
  <c r="AQ429" i="5"/>
  <c r="AQ430" i="5"/>
  <c r="AQ431" i="5"/>
  <c r="AQ432" i="5"/>
  <c r="AQ433" i="5"/>
  <c r="AQ434" i="5"/>
  <c r="AQ435" i="5"/>
  <c r="AQ436" i="5"/>
  <c r="AQ437" i="5"/>
  <c r="AQ438" i="5"/>
  <c r="AQ439" i="5"/>
  <c r="AQ440" i="5"/>
  <c r="AQ441" i="5"/>
  <c r="AQ442" i="5"/>
  <c r="AQ443" i="5"/>
  <c r="AQ444" i="5"/>
  <c r="AQ445" i="5"/>
  <c r="AQ446" i="5"/>
  <c r="AQ447" i="5"/>
  <c r="AQ448" i="5"/>
  <c r="AQ449" i="5"/>
  <c r="AQ450" i="5"/>
  <c r="AQ451" i="5"/>
  <c r="AQ452" i="5"/>
  <c r="AQ453" i="5"/>
  <c r="AQ454" i="5"/>
  <c r="AQ455" i="5"/>
  <c r="AQ456" i="5"/>
  <c r="AQ457" i="5"/>
  <c r="AQ415" i="5"/>
  <c r="AQ312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11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259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10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173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36" i="5"/>
  <c r="AS127" i="5" l="1"/>
  <c r="AS128" i="5"/>
  <c r="AS129" i="5"/>
  <c r="AS103" i="5"/>
  <c r="AS104" i="5"/>
  <c r="AS106" i="5"/>
  <c r="AS107" i="5"/>
  <c r="AS108" i="5"/>
  <c r="AS109" i="5"/>
  <c r="AS110" i="5"/>
  <c r="AS112" i="5"/>
  <c r="AS113" i="5"/>
  <c r="AS115" i="5"/>
  <c r="AS116" i="5"/>
  <c r="AS117" i="5"/>
  <c r="AS118" i="5"/>
  <c r="AS119" i="5"/>
  <c r="AS120" i="5"/>
  <c r="AS121" i="5"/>
  <c r="AS122" i="5"/>
  <c r="AS124" i="5"/>
  <c r="AS125" i="5"/>
  <c r="AS126" i="5"/>
  <c r="AQ103" i="5"/>
  <c r="AQ104" i="5"/>
  <c r="AQ105" i="5"/>
  <c r="AS105" i="5" s="1"/>
  <c r="AQ106" i="5"/>
  <c r="AQ107" i="5"/>
  <c r="AQ108" i="5"/>
  <c r="AQ109" i="5"/>
  <c r="AQ110" i="5"/>
  <c r="AQ111" i="5"/>
  <c r="AS111" i="5" s="1"/>
  <c r="AQ112" i="5"/>
  <c r="AQ113" i="5"/>
  <c r="AQ114" i="5"/>
  <c r="AS114" i="5" s="1"/>
  <c r="AQ115" i="5"/>
  <c r="AQ116" i="5"/>
  <c r="AQ117" i="5"/>
  <c r="AQ118" i="5"/>
  <c r="AQ119" i="5"/>
  <c r="AQ120" i="5"/>
  <c r="AQ121" i="5"/>
  <c r="AQ122" i="5"/>
  <c r="AQ123" i="5"/>
  <c r="AS123" i="5" s="1"/>
  <c r="AQ124" i="5"/>
  <c r="AQ125" i="5"/>
  <c r="AQ126" i="5"/>
  <c r="AQ127" i="5"/>
  <c r="AQ128" i="5"/>
  <c r="AQ129" i="5"/>
  <c r="AQ102" i="5"/>
  <c r="AR449" i="5" l="1"/>
  <c r="AR450" i="5"/>
  <c r="AR448" i="5"/>
  <c r="AR458" i="5"/>
  <c r="AR459" i="5"/>
  <c r="AR457" i="5"/>
  <c r="AR452" i="5"/>
  <c r="AR453" i="5"/>
  <c r="AR454" i="5"/>
  <c r="AR455" i="5"/>
  <c r="AR456" i="5"/>
  <c r="AR451" i="5"/>
  <c r="AR446" i="5"/>
  <c r="AR447" i="5"/>
  <c r="AR445" i="5"/>
  <c r="AR440" i="5"/>
  <c r="AR441" i="5"/>
  <c r="AR442" i="5"/>
  <c r="AR443" i="5"/>
  <c r="AR444" i="5"/>
  <c r="AR439" i="5"/>
  <c r="AR437" i="5"/>
  <c r="AR438" i="5"/>
  <c r="AR436" i="5"/>
  <c r="AR431" i="5"/>
  <c r="AR432" i="5"/>
  <c r="AR433" i="5"/>
  <c r="AR434" i="5"/>
  <c r="AR435" i="5"/>
  <c r="AR430" i="5"/>
  <c r="AR428" i="5"/>
  <c r="AR429" i="5"/>
  <c r="AR427" i="5"/>
  <c r="AR425" i="5"/>
  <c r="AR426" i="5"/>
  <c r="AR424" i="5"/>
  <c r="AR419" i="5"/>
  <c r="AR420" i="5"/>
  <c r="AR421" i="5"/>
  <c r="AR422" i="5"/>
  <c r="AR423" i="5"/>
  <c r="AR418" i="5"/>
  <c r="AR416" i="5"/>
  <c r="AR417" i="5"/>
  <c r="AR415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436" i="5" l="1"/>
  <c r="AS437" i="5"/>
  <c r="AS438" i="5"/>
  <c r="AS439" i="5"/>
  <c r="AS440" i="5"/>
  <c r="AS441" i="5"/>
  <c r="AS442" i="5"/>
  <c r="AS443" i="5"/>
  <c r="AS445" i="5"/>
  <c r="AS447" i="5"/>
  <c r="AS448" i="5"/>
  <c r="AS449" i="5"/>
  <c r="AS450" i="5"/>
  <c r="AS451" i="5"/>
  <c r="AS453" i="5"/>
  <c r="AS454" i="5"/>
  <c r="AS455" i="5"/>
  <c r="AS456" i="5"/>
  <c r="AS457" i="5"/>
  <c r="AQ458" i="5"/>
  <c r="AS458" i="5" s="1"/>
  <c r="AQ459" i="5"/>
  <c r="AS459" i="5" s="1"/>
  <c r="AS428" i="5"/>
  <c r="AS429" i="5"/>
  <c r="AS430" i="5"/>
  <c r="AS431" i="5"/>
  <c r="AS432" i="5"/>
  <c r="AS433" i="5"/>
  <c r="AS434" i="5"/>
  <c r="AS435" i="5"/>
  <c r="AS444" i="5"/>
  <c r="AS446" i="5"/>
  <c r="AS452" i="5"/>
  <c r="AQ380" i="5" l="1"/>
  <c r="AS380" i="5" s="1"/>
  <c r="AQ381" i="5"/>
  <c r="AS381" i="5" s="1"/>
  <c r="AQ382" i="5"/>
  <c r="AS382" i="5" s="1"/>
  <c r="AQ383" i="5"/>
  <c r="AS383" i="5" s="1"/>
  <c r="AQ384" i="5"/>
  <c r="AQ385" i="5"/>
  <c r="AS385" i="5" s="1"/>
  <c r="AQ386" i="5"/>
  <c r="AS386" i="5" s="1"/>
  <c r="AQ387" i="5"/>
  <c r="AS387" i="5" s="1"/>
  <c r="AQ388" i="5"/>
  <c r="AS388" i="5" s="1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S384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55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298" i="5"/>
  <c r="AS299" i="5"/>
  <c r="AS300" i="5"/>
  <c r="AS301" i="5"/>
  <c r="AS302" i="5"/>
  <c r="AS303" i="5"/>
  <c r="AS304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Q253" i="5"/>
  <c r="AS253" i="5" s="1"/>
  <c r="AS235" i="5"/>
  <c r="AS236" i="5"/>
  <c r="AS237" i="5"/>
  <c r="AS238" i="5"/>
  <c r="AS194" i="5"/>
  <c r="AS195" i="5"/>
  <c r="AS196" i="5"/>
  <c r="AS197" i="5"/>
  <c r="AS198" i="5"/>
  <c r="AS199" i="5"/>
  <c r="AS200" i="5"/>
  <c r="AS201" i="5"/>
  <c r="AS202" i="5"/>
  <c r="AS203" i="5"/>
  <c r="AS204" i="5"/>
  <c r="AQ205" i="5"/>
  <c r="AS205" i="5" s="1"/>
  <c r="AS140" i="5" l="1"/>
  <c r="AS164" i="5"/>
  <c r="AS165" i="5"/>
  <c r="AS166" i="5"/>
  <c r="AQ167" i="5"/>
  <c r="AS167" i="5" s="1"/>
  <c r="AQ168" i="5"/>
  <c r="AS168" i="5" s="1"/>
  <c r="AS163" i="5"/>
  <c r="AS155" i="5"/>
  <c r="AS156" i="5"/>
  <c r="AS157" i="5"/>
  <c r="AS158" i="5"/>
  <c r="AS159" i="5"/>
  <c r="AS160" i="5"/>
  <c r="AS161" i="5"/>
  <c r="AS162" i="5"/>
  <c r="AS154" i="5"/>
  <c r="AQ130" i="5"/>
  <c r="AQ131" i="5"/>
  <c r="AR130" i="5"/>
  <c r="AR131" i="5"/>
  <c r="AR129" i="5"/>
  <c r="AR65" i="5"/>
  <c r="AR66" i="5"/>
  <c r="AR64" i="5"/>
  <c r="AR96" i="5"/>
  <c r="AR97" i="5"/>
  <c r="AR95" i="5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S153" i="5"/>
  <c r="AS152" i="5"/>
  <c r="AS151" i="5"/>
  <c r="AS150" i="5"/>
  <c r="AS149" i="5"/>
  <c r="AS148" i="5"/>
  <c r="AS147" i="5"/>
  <c r="AS146" i="5"/>
  <c r="AS145" i="5"/>
  <c r="AS144" i="5"/>
  <c r="AS143" i="5"/>
  <c r="AS142" i="5"/>
  <c r="AS141" i="5"/>
  <c r="AS139" i="5"/>
  <c r="AS138" i="5"/>
  <c r="AS137" i="5"/>
  <c r="AS136" i="5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S427" i="5"/>
  <c r="AS426" i="5"/>
  <c r="AS425" i="5"/>
  <c r="AS424" i="5"/>
  <c r="AS423" i="5"/>
  <c r="AS422" i="5"/>
  <c r="AS421" i="5"/>
  <c r="AS420" i="5"/>
  <c r="AS419" i="5"/>
  <c r="AS418" i="5"/>
  <c r="AS417" i="5"/>
  <c r="AS416" i="5"/>
  <c r="AS415" i="5"/>
  <c r="AQ379" i="5"/>
  <c r="AS379" i="5" s="1"/>
  <c r="AQ378" i="5"/>
  <c r="AS378" i="5" s="1"/>
  <c r="AQ377" i="5"/>
  <c r="AS377" i="5" s="1"/>
  <c r="AQ376" i="5"/>
  <c r="AS376" i="5" s="1"/>
  <c r="AQ375" i="5"/>
  <c r="AS375" i="5" s="1"/>
  <c r="AQ374" i="5"/>
  <c r="AS374" i="5" s="1"/>
  <c r="AQ373" i="5"/>
  <c r="AS373" i="5" s="1"/>
  <c r="AQ372" i="5"/>
  <c r="AS372" i="5" s="1"/>
  <c r="AQ371" i="5"/>
  <c r="AS371" i="5" s="1"/>
  <c r="AQ370" i="5"/>
  <c r="AS370" i="5" s="1"/>
  <c r="AQ369" i="5"/>
  <c r="AS369" i="5" s="1"/>
  <c r="AQ368" i="5"/>
  <c r="AS368" i="5" s="1"/>
  <c r="AQ367" i="5"/>
  <c r="AS367" i="5" s="1"/>
  <c r="AQ366" i="5"/>
  <c r="AS366" i="5" s="1"/>
  <c r="AQ365" i="5"/>
  <c r="AS365" i="5" s="1"/>
  <c r="AQ364" i="5"/>
  <c r="AS364" i="5" s="1"/>
  <c r="AQ363" i="5"/>
  <c r="AS363" i="5" s="1"/>
  <c r="AQ358" i="5"/>
  <c r="AS358" i="5" s="1"/>
  <c r="AQ357" i="5"/>
  <c r="AS357" i="5" s="1"/>
  <c r="AS356" i="5"/>
  <c r="AS329" i="5"/>
  <c r="AS328" i="5"/>
  <c r="AS327" i="5"/>
  <c r="AS326" i="5"/>
  <c r="AS325" i="5"/>
  <c r="AS324" i="5"/>
  <c r="AS323" i="5"/>
  <c r="AS322" i="5"/>
  <c r="AS321" i="5"/>
  <c r="AS320" i="5"/>
  <c r="AS319" i="5"/>
  <c r="AS318" i="5"/>
  <c r="AS317" i="5"/>
  <c r="AS316" i="5"/>
  <c r="AS315" i="5"/>
  <c r="AS314" i="5"/>
  <c r="AS313" i="5"/>
  <c r="AS312" i="5"/>
  <c r="AS311" i="5"/>
  <c r="AQ306" i="5"/>
  <c r="AS306" i="5" s="1"/>
  <c r="AQ305" i="5"/>
  <c r="AS305" i="5" s="1"/>
  <c r="AS279" i="5"/>
  <c r="AS278" i="5"/>
  <c r="AS277" i="5"/>
  <c r="AS276" i="5"/>
  <c r="AS275" i="5"/>
  <c r="AS274" i="5"/>
  <c r="AS273" i="5"/>
  <c r="AS272" i="5"/>
  <c r="AS271" i="5"/>
  <c r="AS270" i="5"/>
  <c r="AS269" i="5"/>
  <c r="AS268" i="5"/>
  <c r="AS267" i="5"/>
  <c r="AS266" i="5"/>
  <c r="AS265" i="5"/>
  <c r="AS264" i="5"/>
  <c r="AS263" i="5"/>
  <c r="AS262" i="5"/>
  <c r="AS261" i="5"/>
  <c r="AS260" i="5"/>
  <c r="AS259" i="5"/>
  <c r="AQ254" i="5"/>
  <c r="AS254" i="5" s="1"/>
  <c r="AS239" i="5"/>
  <c r="AS234" i="5"/>
  <c r="AS233" i="5"/>
  <c r="AS232" i="5"/>
  <c r="AS231" i="5"/>
  <c r="AS230" i="5"/>
  <c r="AS229" i="5"/>
  <c r="AS228" i="5"/>
  <c r="AS227" i="5"/>
  <c r="AS226" i="5"/>
  <c r="AS225" i="5"/>
  <c r="AS224" i="5"/>
  <c r="AS223" i="5"/>
  <c r="AS222" i="5"/>
  <c r="AS221" i="5"/>
  <c r="AS220" i="5"/>
  <c r="AS219" i="5"/>
  <c r="AS218" i="5"/>
  <c r="AS217" i="5"/>
  <c r="AS216" i="5"/>
  <c r="AS215" i="5"/>
  <c r="AS214" i="5"/>
  <c r="AS213" i="5"/>
  <c r="AS212" i="5"/>
  <c r="AS211" i="5"/>
  <c r="AS210" i="5"/>
  <c r="AS193" i="5"/>
  <c r="AS192" i="5"/>
  <c r="AS191" i="5"/>
  <c r="AS190" i="5"/>
  <c r="AS189" i="5"/>
  <c r="AS188" i="5"/>
  <c r="AS187" i="5"/>
  <c r="AS186" i="5"/>
  <c r="AS185" i="5"/>
  <c r="AS184" i="5"/>
  <c r="AS183" i="5"/>
  <c r="AS182" i="5"/>
  <c r="AS181" i="5"/>
  <c r="AS180" i="5"/>
  <c r="AS179" i="5"/>
  <c r="AS178" i="5"/>
  <c r="AS177" i="5"/>
  <c r="AS176" i="5"/>
  <c r="AS175" i="5"/>
  <c r="AS174" i="5"/>
  <c r="AS17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31" i="5" l="1"/>
  <c r="AS130" i="5"/>
  <c r="AS12" i="5"/>
  <c r="AS20" i="5"/>
  <c r="AS75" i="5"/>
  <c r="AS83" i="5"/>
  <c r="AS19" i="5"/>
  <c r="AS76" i="5"/>
  <c r="AS84" i="5"/>
  <c r="AS17" i="5"/>
  <c r="AS78" i="5"/>
  <c r="AS72" i="5"/>
  <c r="AS23" i="5"/>
  <c r="AS102" i="5"/>
  <c r="AS77" i="5"/>
  <c r="AS85" i="5"/>
  <c r="AS21" i="5"/>
  <c r="AS97" i="5"/>
  <c r="AS79" i="5"/>
  <c r="AS73" i="5"/>
  <c r="AS74" i="5"/>
  <c r="AS82" i="5"/>
  <c r="AS18" i="5"/>
  <c r="AS64" i="5"/>
  <c r="AS50" i="5"/>
  <c r="AS45" i="5"/>
  <c r="AS96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<sst xmlns="http://schemas.openxmlformats.org/spreadsheetml/2006/main" count="912" uniqueCount="141">
  <si>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</si>
  <si>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</si>
  <si>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</si>
  <si>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</si>
  <si>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</si>
  <si>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</si>
  <si>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</si>
  <si>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</si>
  <si>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</si>
  <si>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</si>
  <si>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</si>
  <si>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</si>
  <si>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</si>
  <si>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</si>
  <si>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</si>
  <si>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</si>
  <si>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</si>
  <si>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</si>
  <si>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</si>
  <si>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</si>
  <si>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</si>
  <si>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</si>
  <si>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</si>
  <si>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</si>
  <si>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</si>
  <si>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</si>
  <si>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</si>
  <si>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</si>
  <si>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</si>
  <si>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</si>
  <si>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</si>
  <si>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</si>
  <si>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</si>
  <si>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</si>
  <si>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</si>
  <si>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</si>
  <si>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</si>
  <si>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</si>
  <si>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</si>
  <si>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</si>
  <si>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</si>
  <si>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</si>
  <si>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</si>
  <si>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</si>
  <si>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</si>
  <si>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</si>
  <si>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</si>
  <si>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</si>
  <si>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</si>
  <si>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</si>
  <si>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</si>
  <si>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</si>
  <si>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</si>
  <si>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</si>
  <si>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</si>
  <si>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</si>
  <si>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</si>
  <si>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</si>
  <si>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</si>
  <si>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</si>
  <si>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</si>
  <si>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</si>
  <si>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</si>
  <si>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</si>
  <si>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</si>
  <si>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</si>
  <si>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</si>
  <si>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</si>
  <si>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</si>
  <si>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</si>
  <si>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</si>
  <si>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</si>
  <si>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</si>
  <si>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</si>
  <si>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</si>
  <si>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2б</t>
  </si>
  <si>
    <t>2в</t>
  </si>
  <si>
    <t>3б</t>
  </si>
  <si>
    <t>3в</t>
  </si>
  <si>
    <t>4б</t>
  </si>
  <si>
    <t>4в</t>
  </si>
  <si>
    <t>Труд (технология)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</si>
  <si>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</si>
  <si>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</si>
  <si>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</si>
  <si>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</si>
  <si>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</si>
  <si>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</si>
  <si>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</si>
  <si>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</si>
  <si>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</si>
  <si>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</si>
  <si>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</si>
  <si>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</si>
  <si>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</si>
  <si>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</si>
  <si>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</si>
  <si>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</si>
  <si>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</si>
  <si>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7б</t>
  </si>
  <si>
    <t>7в</t>
  </si>
  <si>
    <t>Основы безопасности и защиты Родины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</si>
  <si>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</si>
  <si>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</si>
  <si>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</si>
  <si>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</si>
  <si>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</si>
  <si>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</si>
  <si>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</si>
  <si>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</si>
  <si>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</si>
  <si>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</si>
  <si>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</si>
  <si>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</si>
  <si>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</si>
  <si>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</si>
  <si>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</si>
  <si>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</si>
  <si>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</si>
  <si>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</si>
  <si>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</si>
  <si>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</si>
  <si>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</si>
  <si>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</si>
  <si>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Иностранный язык (немецкий )</t>
  </si>
  <si>
    <t>Иностр. язык (немецкий)</t>
  </si>
  <si>
    <t>ОРКСЭ</t>
  </si>
  <si>
    <t>КР</t>
  </si>
  <si>
    <t>ВПР</t>
  </si>
  <si>
    <t>ОБЗР</t>
  </si>
  <si>
    <t>КР/ВПР</t>
  </si>
  <si>
    <t>КР\ВПР</t>
  </si>
  <si>
    <t>ВПР\кр</t>
  </si>
  <si>
    <t xml:space="preserve">Приложение 1 к приказу от 05.09.2025г. </t>
  </si>
  <si>
    <t xml:space="preserve"> №96\3</t>
  </si>
  <si>
    <t>МБОУ ПМО СО "Четкаринская СОШ"</t>
  </si>
  <si>
    <t>96\3</t>
  </si>
  <si>
    <t>05.09.2025г</t>
  </si>
  <si>
    <t>2025-2026уч.год</t>
  </si>
  <si>
    <t>с.Четкарино</t>
  </si>
  <si>
    <t xml:space="preserve">Обществознание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</si>
</sst>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Protection="1"/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/>
    <xf numFmtId="9" fontId="5" fillId="0" borderId="1" xfId="1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9" fontId="2" fillId="0" borderId="1" xfId="1" applyFont="1" applyBorder="1"/>
    <xf numFmtId="0" fontId="7" fillId="6" borderId="1" xfId="0" applyFont="1" applyFill="1" applyBorder="1"/>
    <xf numFmtId="0" fontId="27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4" fillId="4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Protection="1"/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6" borderId="1" xfId="0" applyFont="1" applyFill="1" applyBorder="1"/>
    <xf numFmtId="0" fontId="28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26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121</v>
      </c>
    </row>
    <row r="4" spans="1:1" ht="262.5" x14ac:dyDescent="0.25">
      <c r="A4" s="18" t="s">
        <v>112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84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85</v>
      </c>
    </row>
    <row r="12" spans="1:1" s="16" customFormat="1" ht="18.75" x14ac:dyDescent="0.25">
      <c r="A12" s="15" t="s">
        <v>115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71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65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110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72</v>
      </c>
    </row>
    <row r="21" spans="1:1" s="16" customFormat="1" ht="37.5" x14ac:dyDescent="0.25">
      <c r="A21" s="15" t="s">
        <v>123</v>
      </c>
    </row>
    <row r="22" spans="1:1" s="16" customFormat="1" ht="18" x14ac:dyDescent="0.25">
      <c r="A22" s="15"/>
    </row>
    <row r="23" spans="1:1" s="16" customFormat="1" ht="150" x14ac:dyDescent="0.25">
      <c r="A23" s="17" t="s">
        <v>122</v>
      </c>
    </row>
    <row r="24" spans="1:1" s="16" customFormat="1" ht="37.5" x14ac:dyDescent="0.25">
      <c r="A24" s="31" t="s">
        <v>74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460"/>
  <sheetViews>
    <sheetView tabSelected="1" view="pageBreakPreview" topLeftCell="A123" zoomScaleNormal="85" zoomScaleSheetLayoutView="100" workbookViewId="0">
      <selection activeCell="AB151" sqref="AB151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710937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133</v>
      </c>
      <c r="B1" s="29"/>
      <c r="C1" s="29"/>
      <c r="D1" s="29"/>
      <c r="E1" s="29" t="s">
        <v>134</v>
      </c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139</v>
      </c>
      <c r="C2" s="91"/>
      <c r="D2" s="84"/>
      <c r="F2" s="88"/>
      <c r="G2" s="89" t="s">
        <v>113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67</v>
      </c>
      <c r="B3" s="50" t="s">
        <v>135</v>
      </c>
      <c r="C3" s="33"/>
      <c r="D3" s="84"/>
      <c r="E3" s="32"/>
      <c r="F3" s="32"/>
      <c r="G3" s="194" t="s">
        <v>111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6"/>
      <c r="X3" s="199" t="s">
        <v>64</v>
      </c>
      <c r="Y3" s="200"/>
      <c r="Z3" s="200"/>
      <c r="AA3" s="200"/>
      <c r="AB3" s="201"/>
      <c r="AC3" s="167" t="s">
        <v>87</v>
      </c>
      <c r="AD3" s="168"/>
      <c r="AE3" s="168"/>
      <c r="AF3" s="168"/>
      <c r="AG3" s="168"/>
      <c r="AH3" s="168"/>
      <c r="AI3" s="168"/>
      <c r="AJ3" s="168"/>
      <c r="AK3" s="168"/>
      <c r="AL3" s="168"/>
      <c r="AM3" s="169"/>
      <c r="AN3" s="180" t="s">
        <v>88</v>
      </c>
      <c r="AO3" s="180"/>
      <c r="AP3" s="61" t="s">
        <v>89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81" t="s">
        <v>68</v>
      </c>
      <c r="C4" s="181"/>
      <c r="D4" s="33"/>
      <c r="E4" s="33"/>
      <c r="F4" s="35"/>
      <c r="G4" s="87" t="s">
        <v>91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202" t="s">
        <v>116</v>
      </c>
      <c r="Y4" s="203"/>
      <c r="Z4" s="203"/>
      <c r="AA4" s="203"/>
      <c r="AB4" s="204"/>
      <c r="AC4" s="170"/>
      <c r="AD4" s="171"/>
      <c r="AE4" s="171"/>
      <c r="AF4" s="171"/>
      <c r="AG4" s="171"/>
      <c r="AH4" s="171"/>
      <c r="AI4" s="171"/>
      <c r="AJ4" s="171"/>
      <c r="AK4" s="171"/>
      <c r="AL4" s="171"/>
      <c r="AM4" s="172"/>
      <c r="AN4" s="180"/>
      <c r="AO4" s="180"/>
      <c r="AP4" s="198" t="s">
        <v>90</v>
      </c>
      <c r="AQ4" s="198"/>
      <c r="AU4" s="63"/>
      <c r="AV4" s="33"/>
    </row>
    <row r="5" spans="1:48" ht="42.75" customHeight="1" x14ac:dyDescent="0.2">
      <c r="A5" s="71" t="s">
        <v>69</v>
      </c>
      <c r="B5" s="28" t="s">
        <v>136</v>
      </c>
      <c r="C5" s="38" t="s">
        <v>57</v>
      </c>
      <c r="D5" s="3"/>
      <c r="E5" s="33"/>
      <c r="F5" s="35"/>
      <c r="G5" s="197" t="s">
        <v>92</v>
      </c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205"/>
      <c r="Y5" s="205"/>
      <c r="Z5" s="205"/>
      <c r="AA5" s="205"/>
      <c r="AB5" s="206"/>
      <c r="AC5" s="173"/>
      <c r="AD5" s="174"/>
      <c r="AE5" s="174"/>
      <c r="AF5" s="174"/>
      <c r="AG5" s="174"/>
      <c r="AH5" s="174"/>
      <c r="AI5" s="174"/>
      <c r="AJ5" s="174"/>
      <c r="AK5" s="174"/>
      <c r="AL5" s="174"/>
      <c r="AM5" s="175"/>
      <c r="AN5" s="180"/>
      <c r="AO5" s="180"/>
      <c r="AP5" s="156" t="s">
        <v>67</v>
      </c>
      <c r="AQ5" s="157"/>
      <c r="AU5" s="63"/>
      <c r="AV5" s="33"/>
    </row>
    <row r="6" spans="1:48" ht="35.25" customHeight="1" x14ac:dyDescent="0.2">
      <c r="A6" s="72" t="s">
        <v>70</v>
      </c>
      <c r="B6" s="1" t="s">
        <v>137</v>
      </c>
      <c r="C6" s="38" t="s">
        <v>58</v>
      </c>
      <c r="D6" s="37"/>
      <c r="E6" s="36"/>
      <c r="F6" s="35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58" t="s">
        <v>117</v>
      </c>
      <c r="Y6" s="159"/>
      <c r="Z6" s="159"/>
      <c r="AA6" s="159"/>
      <c r="AB6" s="159"/>
      <c r="AC6" s="74" t="s">
        <v>118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76" t="s">
        <v>114</v>
      </c>
      <c r="B7" s="176"/>
      <c r="C7" s="177" t="s">
        <v>138</v>
      </c>
      <c r="D7" s="177"/>
      <c r="E7" s="33"/>
      <c r="F7" s="35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Y7" s="64"/>
      <c r="Z7" s="33"/>
      <c r="AB7" s="64"/>
      <c r="AC7" s="76" t="s">
        <v>120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119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92" t="s">
        <v>15</v>
      </c>
      <c r="B9" s="192"/>
      <c r="C9" s="192"/>
      <c r="D9" s="192"/>
      <c r="E9" s="193" t="s">
        <v>40</v>
      </c>
      <c r="F9" s="193"/>
      <c r="G9" s="193"/>
      <c r="H9" s="193"/>
      <c r="I9" s="193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60" t="s">
        <v>20</v>
      </c>
      <c r="AR9" s="160" t="s">
        <v>22</v>
      </c>
      <c r="AS9" s="182" t="s">
        <v>21</v>
      </c>
    </row>
    <row r="10" spans="1:48" s="2" customFormat="1" ht="21.75" customHeight="1" x14ac:dyDescent="0.2">
      <c r="A10" s="127" t="s">
        <v>0</v>
      </c>
      <c r="B10" s="129"/>
      <c r="C10" s="124" t="s">
        <v>63</v>
      </c>
      <c r="D10" s="23" t="s">
        <v>18</v>
      </c>
      <c r="E10" s="123" t="s">
        <v>1</v>
      </c>
      <c r="F10" s="123"/>
      <c r="G10" s="123"/>
      <c r="H10" s="123"/>
      <c r="I10" s="123" t="s">
        <v>2</v>
      </c>
      <c r="J10" s="123"/>
      <c r="K10" s="123"/>
      <c r="L10" s="123"/>
      <c r="M10" s="123" t="s">
        <v>3</v>
      </c>
      <c r="N10" s="123"/>
      <c r="O10" s="123"/>
      <c r="P10" s="123"/>
      <c r="Q10" s="123" t="s">
        <v>4</v>
      </c>
      <c r="R10" s="123"/>
      <c r="S10" s="123"/>
      <c r="T10" s="123"/>
      <c r="U10" s="123" t="s">
        <v>5</v>
      </c>
      <c r="V10" s="123"/>
      <c r="W10" s="123"/>
      <c r="X10" s="123" t="s">
        <v>6</v>
      </c>
      <c r="Y10" s="123"/>
      <c r="Z10" s="123"/>
      <c r="AA10" s="123"/>
      <c r="AB10" s="123" t="s">
        <v>7</v>
      </c>
      <c r="AC10" s="123"/>
      <c r="AD10" s="123"/>
      <c r="AE10" s="123" t="s">
        <v>8</v>
      </c>
      <c r="AF10" s="123"/>
      <c r="AG10" s="123"/>
      <c r="AH10" s="123"/>
      <c r="AI10" s="123"/>
      <c r="AJ10" s="123" t="s">
        <v>9</v>
      </c>
      <c r="AK10" s="123"/>
      <c r="AL10" s="123"/>
      <c r="AM10" s="123" t="s">
        <v>10</v>
      </c>
      <c r="AN10" s="123"/>
      <c r="AO10" s="123"/>
      <c r="AP10" s="123"/>
      <c r="AQ10" s="160"/>
      <c r="AR10" s="160"/>
      <c r="AS10" s="182"/>
    </row>
    <row r="11" spans="1:48" s="6" customFormat="1" ht="11.25" customHeight="1" x14ac:dyDescent="0.2">
      <c r="A11" s="130"/>
      <c r="B11" s="132"/>
      <c r="C11" s="126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60"/>
      <c r="AR11" s="160"/>
      <c r="AS11" s="182"/>
    </row>
    <row r="12" spans="1:48" s="6" customFormat="1" ht="11.25" customHeight="1" x14ac:dyDescent="0.2">
      <c r="A12" s="140" t="s">
        <v>86</v>
      </c>
      <c r="B12" s="124" t="s">
        <v>13</v>
      </c>
      <c r="C12" s="39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48" ht="12.75" hidden="1" customHeight="1" x14ac:dyDescent="0.2">
      <c r="A13" s="141"/>
      <c r="B13" s="125"/>
      <c r="C13" s="95">
        <v>1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hidden="1" customHeight="1" x14ac:dyDescent="0.2">
      <c r="A14" s="141"/>
      <c r="B14" s="126"/>
      <c r="C14" s="95">
        <v>1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141"/>
      <c r="B15" s="124" t="s">
        <v>11</v>
      </c>
      <c r="C15" s="95">
        <v>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hidden="1" customHeight="1" x14ac:dyDescent="0.2">
      <c r="A16" s="141"/>
      <c r="B16" s="125"/>
      <c r="C16" s="95">
        <v>1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hidden="1" customHeight="1" x14ac:dyDescent="0.2">
      <c r="A17" s="141"/>
      <c r="B17" s="126"/>
      <c r="C17" s="95">
        <v>1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41"/>
      <c r="B18" s="124" t="s">
        <v>16</v>
      </c>
      <c r="C18" s="95">
        <v>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hidden="1" customHeight="1" x14ac:dyDescent="0.2">
      <c r="A19" s="141"/>
      <c r="B19" s="125"/>
      <c r="C19" s="95">
        <v>1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hidden="1" customHeight="1" x14ac:dyDescent="0.2">
      <c r="A20" s="141"/>
      <c r="B20" s="126"/>
      <c r="C20" s="95">
        <v>1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141"/>
      <c r="B21" s="124" t="s">
        <v>17</v>
      </c>
      <c r="C21" s="95">
        <v>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hidden="1" customHeight="1" x14ac:dyDescent="0.2">
      <c r="A22" s="141"/>
      <c r="B22" s="125"/>
      <c r="C22" s="95">
        <v>1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hidden="1" customHeight="1" x14ac:dyDescent="0.2">
      <c r="A23" s="141"/>
      <c r="B23" s="126"/>
      <c r="C23" s="95">
        <v>1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41"/>
      <c r="B24" s="124" t="s">
        <v>53</v>
      </c>
      <c r="C24" s="95">
        <v>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hidden="1" customHeight="1" x14ac:dyDescent="0.2">
      <c r="A25" s="141"/>
      <c r="B25" s="125"/>
      <c r="C25" s="95">
        <v>1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hidden="1" customHeight="1" x14ac:dyDescent="0.2">
      <c r="A26" s="141"/>
      <c r="B26" s="126"/>
      <c r="C26" s="95">
        <v>1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41"/>
      <c r="B27" s="124" t="s">
        <v>54</v>
      </c>
      <c r="C27" s="95">
        <v>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hidden="1" customHeight="1" x14ac:dyDescent="0.2">
      <c r="A28" s="141"/>
      <c r="B28" s="125"/>
      <c r="C28" s="95">
        <v>1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hidden="1" customHeight="1" x14ac:dyDescent="0.2">
      <c r="A29" s="141"/>
      <c r="B29" s="126"/>
      <c r="C29" s="95">
        <v>1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41"/>
      <c r="B30" s="124" t="s">
        <v>55</v>
      </c>
      <c r="C30" s="95">
        <v>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hidden="1" customHeight="1" x14ac:dyDescent="0.2">
      <c r="A31" s="141"/>
      <c r="B31" s="125"/>
      <c r="C31" s="95">
        <v>1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hidden="1" customHeight="1" x14ac:dyDescent="0.2">
      <c r="A32" s="141"/>
      <c r="B32" s="126"/>
      <c r="C32" s="95">
        <v>1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41"/>
      <c r="B33" s="123" t="s">
        <v>73</v>
      </c>
      <c r="C33" s="95">
        <v>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hidden="1" customHeight="1" x14ac:dyDescent="0.2">
      <c r="A34" s="141"/>
      <c r="B34" s="123"/>
      <c r="C34" s="39" t="s">
        <v>61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hidden="1" customHeight="1" x14ac:dyDescent="0.2">
      <c r="A35" s="141"/>
      <c r="B35" s="123"/>
      <c r="C35" s="39" t="s">
        <v>62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78"/>
      <c r="B36" s="178"/>
      <c r="C36" s="178"/>
      <c r="D36" s="17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92" t="s">
        <v>14</v>
      </c>
      <c r="B37" s="192"/>
      <c r="C37" s="192"/>
      <c r="D37" s="192"/>
      <c r="E37" s="149" t="s">
        <v>40</v>
      </c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1"/>
      <c r="AQ37" s="160" t="s">
        <v>20</v>
      </c>
      <c r="AR37" s="160" t="s">
        <v>22</v>
      </c>
      <c r="AS37" s="182" t="s">
        <v>21</v>
      </c>
    </row>
    <row r="38" spans="1:45" s="2" customFormat="1" ht="21.75" customHeight="1" x14ac:dyDescent="0.2">
      <c r="A38" s="127" t="s">
        <v>0</v>
      </c>
      <c r="B38" s="129"/>
      <c r="C38" s="124" t="s">
        <v>63</v>
      </c>
      <c r="D38" s="23" t="s">
        <v>18</v>
      </c>
      <c r="E38" s="123" t="s">
        <v>1</v>
      </c>
      <c r="F38" s="123"/>
      <c r="G38" s="123"/>
      <c r="H38" s="123"/>
      <c r="I38" s="123" t="s">
        <v>2</v>
      </c>
      <c r="J38" s="123"/>
      <c r="K38" s="123"/>
      <c r="L38" s="123"/>
      <c r="M38" s="123" t="s">
        <v>3</v>
      </c>
      <c r="N38" s="123"/>
      <c r="O38" s="123"/>
      <c r="P38" s="123"/>
      <c r="Q38" s="123" t="s">
        <v>4</v>
      </c>
      <c r="R38" s="123"/>
      <c r="S38" s="123"/>
      <c r="T38" s="123"/>
      <c r="U38" s="123" t="s">
        <v>5</v>
      </c>
      <c r="V38" s="123"/>
      <c r="W38" s="123"/>
      <c r="X38" s="123" t="s">
        <v>6</v>
      </c>
      <c r="Y38" s="123"/>
      <c r="Z38" s="123"/>
      <c r="AA38" s="123"/>
      <c r="AB38" s="123" t="s">
        <v>7</v>
      </c>
      <c r="AC38" s="123"/>
      <c r="AD38" s="123"/>
      <c r="AE38" s="123" t="s">
        <v>8</v>
      </c>
      <c r="AF38" s="123"/>
      <c r="AG38" s="123"/>
      <c r="AH38" s="123"/>
      <c r="AI38" s="123"/>
      <c r="AJ38" s="123" t="s">
        <v>9</v>
      </c>
      <c r="AK38" s="123"/>
      <c r="AL38" s="123"/>
      <c r="AM38" s="123" t="s">
        <v>10</v>
      </c>
      <c r="AN38" s="123"/>
      <c r="AO38" s="123"/>
      <c r="AP38" s="123"/>
      <c r="AQ38" s="160"/>
      <c r="AR38" s="160"/>
      <c r="AS38" s="182"/>
    </row>
    <row r="39" spans="1:45" s="6" customFormat="1" ht="11.25" customHeight="1" x14ac:dyDescent="0.2">
      <c r="A39" s="130"/>
      <c r="B39" s="132"/>
      <c r="C39" s="126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60"/>
      <c r="AR39" s="160"/>
      <c r="AS39" s="182"/>
    </row>
    <row r="40" spans="1:45" ht="12.75" customHeight="1" x14ac:dyDescent="0.2">
      <c r="A40" s="140" t="s">
        <v>25</v>
      </c>
      <c r="B40" s="124" t="s">
        <v>13</v>
      </c>
      <c r="C40" s="39">
        <v>2</v>
      </c>
      <c r="D40" s="46"/>
      <c r="E40" s="26"/>
      <c r="F40" s="43"/>
      <c r="G40" s="43"/>
      <c r="H40" s="43"/>
      <c r="I40" s="43"/>
      <c r="J40" s="43"/>
      <c r="K40" s="43"/>
      <c r="L40" s="109" t="s">
        <v>127</v>
      </c>
      <c r="M40" s="43"/>
      <c r="N40" s="43"/>
      <c r="O40" s="43"/>
      <c r="P40" s="43"/>
      <c r="Q40" s="26"/>
      <c r="R40" s="26"/>
      <c r="S40" s="109" t="s">
        <v>127</v>
      </c>
      <c r="T40" s="26"/>
      <c r="U40" s="26"/>
      <c r="V40" s="26"/>
      <c r="W40" s="109" t="s">
        <v>127</v>
      </c>
      <c r="X40" s="26"/>
      <c r="Y40" s="26"/>
      <c r="Z40" s="109" t="s">
        <v>127</v>
      </c>
      <c r="AA40" s="26"/>
      <c r="AB40" s="26"/>
      <c r="AC40" s="26"/>
      <c r="AD40" s="109" t="s">
        <v>127</v>
      </c>
      <c r="AE40" s="26"/>
      <c r="AF40" s="26"/>
      <c r="AG40" s="26"/>
      <c r="AH40" s="109" t="s">
        <v>127</v>
      </c>
      <c r="AI40" s="26"/>
      <c r="AJ40" s="26"/>
      <c r="AK40" s="26"/>
      <c r="AL40" s="109" t="s">
        <v>127</v>
      </c>
      <c r="AM40" s="43"/>
      <c r="AN40" s="43"/>
      <c r="AO40" s="43"/>
      <c r="AP40" s="43"/>
      <c r="AQ40" s="40">
        <f>COUNTA(E40:AP40)</f>
        <v>7</v>
      </c>
      <c r="AR40" s="3">
        <f>34*5</f>
        <v>170</v>
      </c>
      <c r="AS40" s="41">
        <f>AQ40/AR40</f>
        <v>4.1176470588235294E-2</v>
      </c>
    </row>
    <row r="41" spans="1:45" hidden="1" x14ac:dyDescent="0.2">
      <c r="A41" s="141"/>
      <c r="B41" s="125"/>
      <c r="C41" s="93">
        <v>2</v>
      </c>
      <c r="D41" s="96"/>
      <c r="E41" s="97"/>
      <c r="F41" s="98"/>
      <c r="G41" s="98"/>
      <c r="H41" s="98"/>
      <c r="I41" s="98"/>
      <c r="J41" s="98"/>
      <c r="K41" s="98"/>
      <c r="L41" s="114"/>
      <c r="M41" s="98"/>
      <c r="N41" s="98"/>
      <c r="O41" s="98"/>
      <c r="P41" s="98"/>
      <c r="Q41" s="99"/>
      <c r="R41" s="97"/>
      <c r="S41" s="97"/>
      <c r="T41" s="97"/>
      <c r="U41" s="97"/>
      <c r="V41" s="97"/>
      <c r="W41" s="97"/>
      <c r="X41" s="97"/>
      <c r="Y41" s="97"/>
      <c r="Z41" s="110"/>
      <c r="AA41" s="97"/>
      <c r="AB41" s="97"/>
      <c r="AC41" s="97"/>
      <c r="AD41" s="97"/>
      <c r="AE41" s="97"/>
      <c r="AF41" s="97"/>
      <c r="AG41" s="97"/>
      <c r="AH41" s="110"/>
      <c r="AI41" s="97"/>
      <c r="AJ41" s="97"/>
      <c r="AK41" s="97"/>
      <c r="AL41" s="97"/>
      <c r="AM41" s="98"/>
      <c r="AN41" s="98"/>
      <c r="AO41" s="98"/>
      <c r="AP41" s="98"/>
      <c r="AQ41" s="100">
        <f>COUNTA(E41:AP41)</f>
        <v>0</v>
      </c>
      <c r="AR41" s="101">
        <f t="shared" ref="AR41:AR42" si="7">34*5</f>
        <v>170</v>
      </c>
      <c r="AS41" s="102">
        <f t="shared" ref="AS41:AS66" si="8">AQ41/AR41</f>
        <v>0</v>
      </c>
    </row>
    <row r="42" spans="1:45" hidden="1" x14ac:dyDescent="0.2">
      <c r="A42" s="141"/>
      <c r="B42" s="126"/>
      <c r="C42" s="93">
        <v>2</v>
      </c>
      <c r="D42" s="96"/>
      <c r="E42" s="97"/>
      <c r="F42" s="98"/>
      <c r="G42" s="98"/>
      <c r="H42" s="98"/>
      <c r="I42" s="98"/>
      <c r="J42" s="98"/>
      <c r="K42" s="98"/>
      <c r="L42" s="114"/>
      <c r="M42" s="98"/>
      <c r="N42" s="98"/>
      <c r="O42" s="98"/>
      <c r="P42" s="98"/>
      <c r="Q42" s="97"/>
      <c r="R42" s="99"/>
      <c r="S42" s="99"/>
      <c r="T42" s="99"/>
      <c r="U42" s="97"/>
      <c r="V42" s="99"/>
      <c r="W42" s="99"/>
      <c r="X42" s="97"/>
      <c r="Y42" s="99"/>
      <c r="Z42" s="111"/>
      <c r="AA42" s="99"/>
      <c r="AB42" s="97"/>
      <c r="AC42" s="99"/>
      <c r="AD42" s="99"/>
      <c r="AE42" s="97"/>
      <c r="AF42" s="97"/>
      <c r="AG42" s="99"/>
      <c r="AH42" s="111"/>
      <c r="AI42" s="99"/>
      <c r="AJ42" s="97"/>
      <c r="AK42" s="99"/>
      <c r="AL42" s="99"/>
      <c r="AM42" s="98"/>
      <c r="AN42" s="98"/>
      <c r="AO42" s="98"/>
      <c r="AP42" s="98"/>
      <c r="AQ42" s="100">
        <f t="shared" ref="AQ42:AQ44" si="9">COUNTA(E42:AP42)</f>
        <v>0</v>
      </c>
      <c r="AR42" s="101">
        <f t="shared" si="7"/>
        <v>170</v>
      </c>
      <c r="AS42" s="102">
        <f t="shared" si="8"/>
        <v>0</v>
      </c>
    </row>
    <row r="43" spans="1:45" x14ac:dyDescent="0.2">
      <c r="A43" s="141"/>
      <c r="B43" s="124" t="s">
        <v>11</v>
      </c>
      <c r="C43" s="93">
        <v>2</v>
      </c>
      <c r="D43" s="46"/>
      <c r="E43" s="26"/>
      <c r="F43" s="109" t="s">
        <v>127</v>
      </c>
      <c r="G43" s="43"/>
      <c r="H43" s="43"/>
      <c r="I43" s="43"/>
      <c r="J43" s="43"/>
      <c r="K43" s="43"/>
      <c r="L43" s="109" t="s">
        <v>127</v>
      </c>
      <c r="M43" s="43"/>
      <c r="N43" s="43"/>
      <c r="O43" s="43"/>
      <c r="P43" s="109" t="s">
        <v>127</v>
      </c>
      <c r="Q43" s="26"/>
      <c r="R43" s="27"/>
      <c r="S43" s="27"/>
      <c r="T43" s="109" t="s">
        <v>127</v>
      </c>
      <c r="U43" s="26"/>
      <c r="V43" s="27"/>
      <c r="W43" s="27"/>
      <c r="X43" s="26"/>
      <c r="Y43" s="27"/>
      <c r="Z43" s="109" t="s">
        <v>127</v>
      </c>
      <c r="AA43" s="27"/>
      <c r="AB43" s="26"/>
      <c r="AC43" s="109" t="s">
        <v>127</v>
      </c>
      <c r="AD43" s="27"/>
      <c r="AE43" s="26"/>
      <c r="AF43" s="26"/>
      <c r="AG43" s="27"/>
      <c r="AH43" s="109" t="s">
        <v>127</v>
      </c>
      <c r="AI43" s="27"/>
      <c r="AJ43" s="26"/>
      <c r="AK43" s="109" t="s">
        <v>127</v>
      </c>
      <c r="AL43" s="27"/>
      <c r="AM43" s="43"/>
      <c r="AN43" s="43"/>
      <c r="AO43" s="43"/>
      <c r="AP43" s="43"/>
      <c r="AQ43" s="40">
        <f t="shared" si="9"/>
        <v>8</v>
      </c>
      <c r="AR43" s="3">
        <f>34*4</f>
        <v>136</v>
      </c>
      <c r="AS43" s="41">
        <f t="shared" si="8"/>
        <v>5.8823529411764705E-2</v>
      </c>
    </row>
    <row r="44" spans="1:45" hidden="1" x14ac:dyDescent="0.2">
      <c r="A44" s="141"/>
      <c r="B44" s="125"/>
      <c r="C44" s="93">
        <v>2</v>
      </c>
      <c r="D44" s="46"/>
      <c r="E44" s="26"/>
      <c r="F44" s="27"/>
      <c r="G44" s="27"/>
      <c r="H44" s="43"/>
      <c r="I44" s="27"/>
      <c r="J44" s="27"/>
      <c r="K44" s="27"/>
      <c r="L44" s="27"/>
      <c r="M44" s="26"/>
      <c r="N44" s="27"/>
      <c r="O44" s="27"/>
      <c r="P44" s="27"/>
      <c r="Q44" s="26"/>
      <c r="R44" s="27"/>
      <c r="S44" s="27"/>
      <c r="T44" s="27"/>
      <c r="U44" s="26"/>
      <c r="V44" s="27"/>
      <c r="W44" s="27"/>
      <c r="X44" s="26"/>
      <c r="Y44" s="27"/>
      <c r="Z44" s="27"/>
      <c r="AA44" s="27"/>
      <c r="AB44" s="43"/>
      <c r="AC44" s="112"/>
      <c r="AD44" s="43"/>
      <c r="AE44" s="26"/>
      <c r="AF44" s="26"/>
      <c r="AG44" s="27"/>
      <c r="AH44" s="27"/>
      <c r="AI44" s="27"/>
      <c r="AJ44" s="26"/>
      <c r="AK44" s="27"/>
      <c r="AL44" s="27"/>
      <c r="AM44" s="43"/>
      <c r="AN44" s="43"/>
      <c r="AO44" s="43"/>
      <c r="AP44" s="43"/>
      <c r="AQ44" s="40">
        <f t="shared" si="9"/>
        <v>0</v>
      </c>
      <c r="AR44" s="3">
        <f t="shared" ref="AR44:AR48" si="10">34*4</f>
        <v>136</v>
      </c>
      <c r="AS44" s="41">
        <f t="shared" si="8"/>
        <v>0</v>
      </c>
    </row>
    <row r="45" spans="1:45" ht="12.75" hidden="1" customHeight="1" x14ac:dyDescent="0.2">
      <c r="A45" s="141"/>
      <c r="B45" s="126"/>
      <c r="C45" s="93">
        <v>2</v>
      </c>
      <c r="D45" s="46"/>
      <c r="E45" s="26"/>
      <c r="F45" s="26"/>
      <c r="G45" s="27"/>
      <c r="H45" s="26"/>
      <c r="I45" s="26"/>
      <c r="J45" s="45"/>
      <c r="K45" s="26"/>
      <c r="L45" s="26"/>
      <c r="M45" s="26"/>
      <c r="N45" s="26"/>
      <c r="O45" s="26"/>
      <c r="P45" s="26"/>
      <c r="Q45" s="26"/>
      <c r="R45" s="27"/>
      <c r="S45" s="27"/>
      <c r="T45" s="27"/>
      <c r="U45" s="26"/>
      <c r="V45" s="27"/>
      <c r="W45" s="27"/>
      <c r="X45" s="26"/>
      <c r="Y45" s="27"/>
      <c r="Z45" s="27"/>
      <c r="AA45" s="27"/>
      <c r="AB45" s="27"/>
      <c r="AC45" s="113"/>
      <c r="AD45" s="26"/>
      <c r="AE45" s="26"/>
      <c r="AF45" s="26"/>
      <c r="AG45" s="26"/>
      <c r="AH45" s="43"/>
      <c r="AI45" s="43"/>
      <c r="AJ45" s="43"/>
      <c r="AK45" s="27"/>
      <c r="AL45" s="27"/>
      <c r="AM45" s="43"/>
      <c r="AN45" s="43"/>
      <c r="AO45" s="43"/>
      <c r="AP45" s="43"/>
      <c r="AQ45" s="40">
        <f>COUNTA(E45:AP45)</f>
        <v>0</v>
      </c>
      <c r="AR45" s="3">
        <f t="shared" si="10"/>
        <v>136</v>
      </c>
      <c r="AS45" s="41">
        <f t="shared" si="8"/>
        <v>0</v>
      </c>
    </row>
    <row r="46" spans="1:45" x14ac:dyDescent="0.2">
      <c r="A46" s="141"/>
      <c r="B46" s="124" t="s">
        <v>16</v>
      </c>
      <c r="C46" s="93">
        <v>2</v>
      </c>
      <c r="D46" s="46"/>
      <c r="E46" s="26"/>
      <c r="F46" s="26"/>
      <c r="G46" s="26"/>
      <c r="H46" s="27"/>
      <c r="I46" s="109" t="s">
        <v>127</v>
      </c>
      <c r="J46" s="26"/>
      <c r="K46" s="109" t="s">
        <v>127</v>
      </c>
      <c r="L46" s="26"/>
      <c r="M46" s="26"/>
      <c r="N46" s="26"/>
      <c r="O46" s="26"/>
      <c r="P46" s="26"/>
      <c r="Q46" s="26"/>
      <c r="R46" s="27"/>
      <c r="S46" s="109" t="s">
        <v>127</v>
      </c>
      <c r="T46" s="27"/>
      <c r="U46" s="26"/>
      <c r="V46" s="27"/>
      <c r="W46" s="27"/>
      <c r="X46" s="109" t="s">
        <v>127</v>
      </c>
      <c r="Y46" s="27"/>
      <c r="Z46" s="27"/>
      <c r="AA46" s="27"/>
      <c r="AB46" s="27"/>
      <c r="AC46" s="109" t="s">
        <v>127</v>
      </c>
      <c r="AD46" s="26"/>
      <c r="AE46" s="26"/>
      <c r="AF46" s="109" t="s">
        <v>127</v>
      </c>
      <c r="AG46" s="26"/>
      <c r="AH46" s="105"/>
      <c r="AI46" s="43"/>
      <c r="AJ46" s="109" t="s">
        <v>127</v>
      </c>
      <c r="AK46" s="27"/>
      <c r="AL46" s="27"/>
      <c r="AM46" s="43"/>
      <c r="AN46" s="43"/>
      <c r="AO46" s="43"/>
      <c r="AP46" s="43"/>
      <c r="AQ46" s="40">
        <f>COUNTA(E46:AP46)</f>
        <v>7</v>
      </c>
      <c r="AR46" s="3">
        <f t="shared" si="10"/>
        <v>136</v>
      </c>
      <c r="AS46" s="41">
        <f t="shared" si="8"/>
        <v>5.1470588235294115E-2</v>
      </c>
    </row>
    <row r="47" spans="1:45" hidden="1" x14ac:dyDescent="0.2">
      <c r="A47" s="141"/>
      <c r="B47" s="125"/>
      <c r="C47" s="93">
        <v>2</v>
      </c>
      <c r="D47" s="46"/>
      <c r="E47" s="26"/>
      <c r="F47" s="27"/>
      <c r="G47" s="27"/>
      <c r="H47" s="45"/>
      <c r="I47" s="109" t="s">
        <v>127</v>
      </c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7"/>
      <c r="AC47" s="27"/>
      <c r="AD47" s="26"/>
      <c r="AE47" s="26"/>
      <c r="AF47" s="26"/>
      <c r="AG47" s="26"/>
      <c r="AH47" s="43"/>
      <c r="AI47" s="43"/>
      <c r="AJ47" s="43"/>
      <c r="AK47" s="27"/>
      <c r="AL47" s="27"/>
      <c r="AM47" s="43"/>
      <c r="AN47" s="43"/>
      <c r="AO47" s="43"/>
      <c r="AP47" s="43"/>
      <c r="AQ47" s="40">
        <f t="shared" ref="AQ47:AQ66" si="11">COUNTA(E47:AP47)</f>
        <v>1</v>
      </c>
      <c r="AR47" s="3">
        <f t="shared" si="10"/>
        <v>136</v>
      </c>
      <c r="AS47" s="41">
        <f t="shared" si="8"/>
        <v>7.3529411764705881E-3</v>
      </c>
    </row>
    <row r="48" spans="1:45" hidden="1" x14ac:dyDescent="0.2">
      <c r="A48" s="141"/>
      <c r="B48" s="126"/>
      <c r="C48" s="93">
        <v>2</v>
      </c>
      <c r="D48" s="46"/>
      <c r="E48" s="26"/>
      <c r="F48" s="27"/>
      <c r="G48" s="45"/>
      <c r="H48" s="27"/>
      <c r="I48" s="109" t="s">
        <v>127</v>
      </c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27"/>
      <c r="AC48" s="27"/>
      <c r="AD48" s="26"/>
      <c r="AE48" s="26"/>
      <c r="AF48" s="26"/>
      <c r="AG48" s="26"/>
      <c r="AH48" s="43"/>
      <c r="AI48" s="43"/>
      <c r="AJ48" s="43"/>
      <c r="AK48" s="27"/>
      <c r="AL48" s="27"/>
      <c r="AM48" s="43"/>
      <c r="AN48" s="43"/>
      <c r="AO48" s="43"/>
      <c r="AP48" s="43"/>
      <c r="AQ48" s="40">
        <f t="shared" si="11"/>
        <v>1</v>
      </c>
      <c r="AR48" s="3">
        <f t="shared" si="10"/>
        <v>136</v>
      </c>
      <c r="AS48" s="41">
        <f t="shared" si="8"/>
        <v>7.3529411764705881E-3</v>
      </c>
    </row>
    <row r="49" spans="1:45" x14ac:dyDescent="0.2">
      <c r="A49" s="141"/>
      <c r="B49" s="124" t="s">
        <v>17</v>
      </c>
      <c r="C49" s="93">
        <v>2</v>
      </c>
      <c r="D49" s="46"/>
      <c r="E49" s="26"/>
      <c r="F49" s="27"/>
      <c r="G49" s="27"/>
      <c r="H49" s="27"/>
      <c r="I49" s="109" t="s">
        <v>127</v>
      </c>
      <c r="J49" s="27"/>
      <c r="K49" s="27"/>
      <c r="L49" s="27"/>
      <c r="M49" s="26"/>
      <c r="N49" s="27"/>
      <c r="O49" s="27"/>
      <c r="P49" s="27"/>
      <c r="Q49" s="27"/>
      <c r="R49" s="27"/>
      <c r="S49" s="27"/>
      <c r="T49" s="27"/>
      <c r="U49" s="26"/>
      <c r="V49" s="27"/>
      <c r="W49" s="109" t="s">
        <v>127</v>
      </c>
      <c r="X49" s="26"/>
      <c r="Y49" s="27"/>
      <c r="Z49" s="27"/>
      <c r="AA49" s="27"/>
      <c r="AB49" s="27"/>
      <c r="AC49" s="27"/>
      <c r="AD49" s="27"/>
      <c r="AE49" s="26"/>
      <c r="AF49" s="26"/>
      <c r="AG49" s="43"/>
      <c r="AH49" s="43"/>
      <c r="AI49" s="43"/>
      <c r="AJ49" s="43"/>
      <c r="AK49" s="109" t="s">
        <v>127</v>
      </c>
      <c r="AL49" s="27"/>
      <c r="AM49" s="43"/>
      <c r="AN49" s="43"/>
      <c r="AO49" s="43"/>
      <c r="AP49" s="43"/>
      <c r="AQ49" s="40">
        <f t="shared" si="11"/>
        <v>3</v>
      </c>
      <c r="AR49" s="3">
        <f>34*2</f>
        <v>68</v>
      </c>
      <c r="AS49" s="41">
        <f t="shared" si="8"/>
        <v>4.4117647058823532E-2</v>
      </c>
    </row>
    <row r="50" spans="1:45" ht="12.75" hidden="1" customHeight="1" x14ac:dyDescent="0.2">
      <c r="A50" s="141"/>
      <c r="B50" s="125"/>
      <c r="C50" s="93">
        <v>2</v>
      </c>
      <c r="D50" s="46"/>
      <c r="E50" s="26"/>
      <c r="F50" s="27"/>
      <c r="G50" s="27"/>
      <c r="H50" s="27"/>
      <c r="I50" s="26"/>
      <c r="J50" s="27"/>
      <c r="K50" s="27"/>
      <c r="L50" s="27"/>
      <c r="M50" s="26"/>
      <c r="N50" s="27"/>
      <c r="O50" s="27"/>
      <c r="P50" s="27"/>
      <c r="Q50" s="26"/>
      <c r="R50" s="27"/>
      <c r="S50" s="27"/>
      <c r="T50" s="27"/>
      <c r="U50" s="26"/>
      <c r="V50" s="27"/>
      <c r="W50" s="27"/>
      <c r="X50" s="26"/>
      <c r="Y50" s="27"/>
      <c r="Z50" s="27"/>
      <c r="AA50" s="27"/>
      <c r="AB50" s="26"/>
      <c r="AC50" s="27"/>
      <c r="AD50" s="43"/>
      <c r="AE50" s="26"/>
      <c r="AF50" s="26"/>
      <c r="AG50" s="27"/>
      <c r="AH50" s="27"/>
      <c r="AI50" s="43"/>
      <c r="AJ50" s="26"/>
      <c r="AK50" s="27"/>
      <c r="AL50" s="27"/>
      <c r="AM50" s="43"/>
      <c r="AN50" s="43"/>
      <c r="AO50" s="43"/>
      <c r="AP50" s="43"/>
      <c r="AQ50" s="40">
        <f t="shared" si="11"/>
        <v>0</v>
      </c>
      <c r="AR50" s="3">
        <f t="shared" ref="AR50:AR54" si="12">34*2</f>
        <v>68</v>
      </c>
      <c r="AS50" s="41">
        <f t="shared" si="8"/>
        <v>0</v>
      </c>
    </row>
    <row r="51" spans="1:45" ht="12.75" hidden="1" customHeight="1" x14ac:dyDescent="0.2">
      <c r="A51" s="141"/>
      <c r="B51" s="126"/>
      <c r="C51" s="93">
        <v>2</v>
      </c>
      <c r="D51" s="46"/>
      <c r="E51" s="26"/>
      <c r="F51" s="27"/>
      <c r="G51" s="27"/>
      <c r="H51" s="27"/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27"/>
      <c r="T51" s="27"/>
      <c r="U51" s="26"/>
      <c r="V51" s="27"/>
      <c r="W51" s="27"/>
      <c r="X51" s="26"/>
      <c r="Y51" s="27"/>
      <c r="Z51" s="27"/>
      <c r="AA51" s="27"/>
      <c r="AB51" s="26"/>
      <c r="AC51" s="27"/>
      <c r="AD51" s="43"/>
      <c r="AE51" s="26"/>
      <c r="AF51" s="26"/>
      <c r="AG51" s="27"/>
      <c r="AH51" s="27"/>
      <c r="AI51" s="43"/>
      <c r="AJ51" s="26"/>
      <c r="AK51" s="27"/>
      <c r="AL51" s="27"/>
      <c r="AM51" s="43"/>
      <c r="AN51" s="43"/>
      <c r="AO51" s="43"/>
      <c r="AP51" s="43"/>
      <c r="AQ51" s="40">
        <f t="shared" si="11"/>
        <v>0</v>
      </c>
      <c r="AR51" s="3">
        <f t="shared" si="12"/>
        <v>68</v>
      </c>
      <c r="AS51" s="41">
        <f t="shared" si="8"/>
        <v>0</v>
      </c>
    </row>
    <row r="52" spans="1:45" ht="12.75" customHeight="1" x14ac:dyDescent="0.2">
      <c r="A52" s="141"/>
      <c r="B52" s="153" t="s">
        <v>124</v>
      </c>
      <c r="C52" s="93">
        <v>2</v>
      </c>
      <c r="D52" s="46"/>
      <c r="E52" s="26"/>
      <c r="F52" s="27"/>
      <c r="G52" s="27"/>
      <c r="H52" s="27"/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27"/>
      <c r="T52" s="27"/>
      <c r="U52" s="26"/>
      <c r="V52" s="27"/>
      <c r="W52" s="27"/>
      <c r="X52" s="26"/>
      <c r="Y52" s="27"/>
      <c r="Z52" s="27"/>
      <c r="AA52" s="109" t="s">
        <v>127</v>
      </c>
      <c r="AB52" s="26"/>
      <c r="AC52" s="27"/>
      <c r="AD52" s="43"/>
      <c r="AE52" s="26"/>
      <c r="AF52" s="26"/>
      <c r="AG52" s="27"/>
      <c r="AH52" s="27"/>
      <c r="AI52" s="43"/>
      <c r="AJ52" s="109" t="s">
        <v>127</v>
      </c>
      <c r="AK52" s="27"/>
      <c r="AL52" s="27"/>
      <c r="AM52" s="43"/>
      <c r="AN52" s="43"/>
      <c r="AO52" s="43"/>
      <c r="AP52" s="43"/>
      <c r="AQ52" s="40">
        <f t="shared" si="11"/>
        <v>2</v>
      </c>
      <c r="AR52" s="3">
        <f t="shared" si="12"/>
        <v>68</v>
      </c>
      <c r="AS52" s="41">
        <f t="shared" si="8"/>
        <v>2.9411764705882353E-2</v>
      </c>
    </row>
    <row r="53" spans="1:45" ht="12.75" hidden="1" customHeight="1" x14ac:dyDescent="0.2">
      <c r="A53" s="141"/>
      <c r="B53" s="154"/>
      <c r="C53" s="93">
        <v>2</v>
      </c>
      <c r="D53" s="46"/>
      <c r="E53" s="26"/>
      <c r="F53" s="27"/>
      <c r="G53" s="27"/>
      <c r="H53" s="27"/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27"/>
      <c r="T53" s="27"/>
      <c r="U53" s="26"/>
      <c r="V53" s="27"/>
      <c r="W53" s="27"/>
      <c r="X53" s="26"/>
      <c r="Y53" s="27"/>
      <c r="Z53" s="27"/>
      <c r="AA53" s="27"/>
      <c r="AB53" s="26"/>
      <c r="AC53" s="27"/>
      <c r="AD53" s="43"/>
      <c r="AE53" s="26"/>
      <c r="AF53" s="26"/>
      <c r="AG53" s="27"/>
      <c r="AH53" s="27"/>
      <c r="AI53" s="43"/>
      <c r="AJ53" s="26"/>
      <c r="AK53" s="27"/>
      <c r="AL53" s="27"/>
      <c r="AM53" s="43"/>
      <c r="AN53" s="43"/>
      <c r="AO53" s="43"/>
      <c r="AP53" s="43"/>
      <c r="AQ53" s="40">
        <f t="shared" si="11"/>
        <v>0</v>
      </c>
      <c r="AR53" s="3">
        <f t="shared" si="12"/>
        <v>68</v>
      </c>
      <c r="AS53" s="41">
        <f t="shared" si="8"/>
        <v>0</v>
      </c>
    </row>
    <row r="54" spans="1:45" ht="12.75" hidden="1" customHeight="1" x14ac:dyDescent="0.2">
      <c r="A54" s="141"/>
      <c r="B54" s="155"/>
      <c r="C54" s="93">
        <v>2</v>
      </c>
      <c r="D54" s="46"/>
      <c r="E54" s="26"/>
      <c r="F54" s="27"/>
      <c r="G54" s="27"/>
      <c r="H54" s="27"/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27"/>
      <c r="T54" s="27"/>
      <c r="U54" s="26"/>
      <c r="V54" s="27"/>
      <c r="W54" s="27"/>
      <c r="X54" s="26"/>
      <c r="Y54" s="27"/>
      <c r="Z54" s="27"/>
      <c r="AA54" s="27"/>
      <c r="AB54" s="26"/>
      <c r="AC54" s="27"/>
      <c r="AD54" s="43"/>
      <c r="AE54" s="26"/>
      <c r="AF54" s="26"/>
      <c r="AG54" s="27"/>
      <c r="AH54" s="27"/>
      <c r="AI54" s="43"/>
      <c r="AJ54" s="26"/>
      <c r="AK54" s="27"/>
      <c r="AL54" s="27"/>
      <c r="AM54" s="43"/>
      <c r="AN54" s="43"/>
      <c r="AO54" s="43"/>
      <c r="AP54" s="43"/>
      <c r="AQ54" s="40">
        <f t="shared" si="11"/>
        <v>0</v>
      </c>
      <c r="AR54" s="3">
        <f t="shared" si="12"/>
        <v>68</v>
      </c>
      <c r="AS54" s="41">
        <f t="shared" si="8"/>
        <v>0</v>
      </c>
    </row>
    <row r="55" spans="1:45" ht="12.75" customHeight="1" x14ac:dyDescent="0.2">
      <c r="A55" s="141"/>
      <c r="B55" s="124" t="s">
        <v>53</v>
      </c>
      <c r="C55" s="93">
        <v>2</v>
      </c>
      <c r="D55" s="46"/>
      <c r="E55" s="26"/>
      <c r="F55" s="27"/>
      <c r="G55" s="27"/>
      <c r="H55" s="27"/>
      <c r="I55" s="26"/>
      <c r="J55" s="27"/>
      <c r="K55" s="27"/>
      <c r="L55" s="27"/>
      <c r="M55" s="26"/>
      <c r="N55" s="27"/>
      <c r="O55" s="27"/>
      <c r="P55" s="27"/>
      <c r="Q55" s="26"/>
      <c r="R55" s="27"/>
      <c r="S55" s="27"/>
      <c r="T55" s="27"/>
      <c r="U55" s="26"/>
      <c r="V55" s="27"/>
      <c r="W55" s="27"/>
      <c r="X55" s="26"/>
      <c r="Y55" s="27"/>
      <c r="Z55" s="27"/>
      <c r="AA55" s="43"/>
      <c r="AB55" s="26"/>
      <c r="AC55" s="27"/>
      <c r="AD55" s="27"/>
      <c r="AE55" s="26"/>
      <c r="AF55" s="26"/>
      <c r="AG55" s="27"/>
      <c r="AH55" s="27"/>
      <c r="AI55" s="27"/>
      <c r="AJ55" s="43"/>
      <c r="AK55" s="27"/>
      <c r="AL55" s="27"/>
      <c r="AM55" s="43"/>
      <c r="AN55" s="43"/>
      <c r="AO55" s="43"/>
      <c r="AP55" s="43"/>
      <c r="AQ55" s="40">
        <f t="shared" si="11"/>
        <v>0</v>
      </c>
      <c r="AR55" s="3">
        <f>34*1</f>
        <v>34</v>
      </c>
      <c r="AS55" s="41">
        <f t="shared" si="8"/>
        <v>0</v>
      </c>
    </row>
    <row r="56" spans="1:45" hidden="1" x14ac:dyDescent="0.2">
      <c r="A56" s="141"/>
      <c r="B56" s="125"/>
      <c r="C56" s="93">
        <v>2</v>
      </c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43"/>
      <c r="AN56" s="43"/>
      <c r="AO56" s="43"/>
      <c r="AP56" s="43"/>
      <c r="AQ56" s="40">
        <f t="shared" si="11"/>
        <v>0</v>
      </c>
      <c r="AR56" s="3">
        <f t="shared" ref="AR56:AR63" si="13">34*1</f>
        <v>34</v>
      </c>
      <c r="AS56" s="41">
        <f t="shared" si="8"/>
        <v>0</v>
      </c>
    </row>
    <row r="57" spans="1:45" s="2" customFormat="1" ht="15" hidden="1" customHeight="1" x14ac:dyDescent="0.2">
      <c r="A57" s="141"/>
      <c r="B57" s="126"/>
      <c r="C57" s="93">
        <v>2</v>
      </c>
      <c r="D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0">
        <f t="shared" si="11"/>
        <v>0</v>
      </c>
      <c r="AR57" s="3">
        <f t="shared" si="13"/>
        <v>34</v>
      </c>
      <c r="AS57" s="41">
        <f t="shared" si="8"/>
        <v>0</v>
      </c>
    </row>
    <row r="58" spans="1:45" s="2" customFormat="1" ht="16.5" customHeight="1" x14ac:dyDescent="0.2">
      <c r="A58" s="141"/>
      <c r="B58" s="124" t="s">
        <v>54</v>
      </c>
      <c r="C58" s="93">
        <v>2</v>
      </c>
      <c r="D58" s="4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40">
        <f t="shared" si="11"/>
        <v>0</v>
      </c>
      <c r="AR58" s="3">
        <f t="shared" si="13"/>
        <v>34</v>
      </c>
      <c r="AS58" s="41">
        <f t="shared" si="8"/>
        <v>0</v>
      </c>
    </row>
    <row r="59" spans="1:45" s="6" customFormat="1" ht="11.25" hidden="1" customHeight="1" x14ac:dyDescent="0.2">
      <c r="A59" s="141"/>
      <c r="B59" s="125"/>
      <c r="C59" s="93">
        <v>2</v>
      </c>
      <c r="D59" s="42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40">
        <f t="shared" si="11"/>
        <v>0</v>
      </c>
      <c r="AR59" s="3">
        <f t="shared" si="13"/>
        <v>34</v>
      </c>
      <c r="AS59" s="41">
        <f t="shared" si="8"/>
        <v>0</v>
      </c>
    </row>
    <row r="60" spans="1:45" ht="12.75" hidden="1" customHeight="1" x14ac:dyDescent="0.2">
      <c r="A60" s="141"/>
      <c r="B60" s="126"/>
      <c r="C60" s="93">
        <v>2</v>
      </c>
      <c r="D60" s="46"/>
      <c r="E60" s="26"/>
      <c r="F60" s="26"/>
      <c r="G60" s="27"/>
      <c r="H60" s="26"/>
      <c r="I60" s="26"/>
      <c r="J60" s="45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43"/>
      <c r="AN60" s="43"/>
      <c r="AO60" s="43"/>
      <c r="AP60" s="43"/>
      <c r="AQ60" s="40">
        <f t="shared" si="11"/>
        <v>0</v>
      </c>
      <c r="AR60" s="3">
        <f t="shared" si="13"/>
        <v>34</v>
      </c>
      <c r="AS60" s="41">
        <f t="shared" si="8"/>
        <v>0</v>
      </c>
    </row>
    <row r="61" spans="1:45" x14ac:dyDescent="0.2">
      <c r="A61" s="141"/>
      <c r="B61" s="124" t="s">
        <v>55</v>
      </c>
      <c r="C61" s="93">
        <v>2</v>
      </c>
      <c r="D61" s="46"/>
      <c r="E61" s="26"/>
      <c r="F61" s="26"/>
      <c r="G61" s="26"/>
      <c r="H61" s="27"/>
      <c r="I61" s="45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109" t="s">
        <v>127</v>
      </c>
      <c r="AM61" s="43"/>
      <c r="AN61" s="43"/>
      <c r="AO61" s="43"/>
      <c r="AP61" s="43"/>
      <c r="AQ61" s="40">
        <f t="shared" si="11"/>
        <v>1</v>
      </c>
      <c r="AR61" s="3">
        <f t="shared" si="13"/>
        <v>34</v>
      </c>
      <c r="AS61" s="41">
        <f t="shared" si="8"/>
        <v>2.9411764705882353E-2</v>
      </c>
    </row>
    <row r="62" spans="1:45" hidden="1" x14ac:dyDescent="0.2">
      <c r="A62" s="141"/>
      <c r="B62" s="125"/>
      <c r="C62" s="93">
        <v>2</v>
      </c>
      <c r="D62" s="46"/>
      <c r="E62" s="26"/>
      <c r="F62" s="27"/>
      <c r="G62" s="27"/>
      <c r="H62" s="45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27"/>
      <c r="AE62" s="26"/>
      <c r="AF62" s="26"/>
      <c r="AG62" s="27"/>
      <c r="AH62" s="27"/>
      <c r="AI62" s="27"/>
      <c r="AJ62" s="26"/>
      <c r="AK62" s="27"/>
      <c r="AL62" s="27"/>
      <c r="AM62" s="43"/>
      <c r="AN62" s="43"/>
      <c r="AO62" s="43"/>
      <c r="AP62" s="43"/>
      <c r="AQ62" s="40">
        <f t="shared" si="11"/>
        <v>0</v>
      </c>
      <c r="AR62" s="3">
        <f t="shared" si="13"/>
        <v>34</v>
      </c>
      <c r="AS62" s="41">
        <f t="shared" si="8"/>
        <v>0</v>
      </c>
    </row>
    <row r="63" spans="1:45" hidden="1" x14ac:dyDescent="0.2">
      <c r="A63" s="141"/>
      <c r="B63" s="126"/>
      <c r="C63" s="93">
        <v>2</v>
      </c>
      <c r="D63" s="46"/>
      <c r="E63" s="26"/>
      <c r="F63" s="27"/>
      <c r="G63" s="45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27"/>
      <c r="AE63" s="26"/>
      <c r="AF63" s="26"/>
      <c r="AG63" s="27"/>
      <c r="AH63" s="27"/>
      <c r="AI63" s="27"/>
      <c r="AJ63" s="26"/>
      <c r="AK63" s="27"/>
      <c r="AL63" s="27"/>
      <c r="AM63" s="43"/>
      <c r="AN63" s="43"/>
      <c r="AO63" s="43"/>
      <c r="AP63" s="43"/>
      <c r="AQ63" s="40">
        <f t="shared" si="11"/>
        <v>0</v>
      </c>
      <c r="AR63" s="3">
        <f t="shared" si="13"/>
        <v>34</v>
      </c>
      <c r="AS63" s="41">
        <f t="shared" si="8"/>
        <v>0</v>
      </c>
    </row>
    <row r="64" spans="1:45" x14ac:dyDescent="0.2">
      <c r="A64" s="141"/>
      <c r="B64" s="123" t="s">
        <v>73</v>
      </c>
      <c r="C64" s="93">
        <v>2</v>
      </c>
      <c r="D64" s="46"/>
      <c r="E64" s="26"/>
      <c r="F64" s="27"/>
      <c r="G64" s="27"/>
      <c r="H64" s="45"/>
      <c r="I64" s="27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27"/>
      <c r="AB64" s="43"/>
      <c r="AC64" s="43"/>
      <c r="AD64" s="43"/>
      <c r="AE64" s="26"/>
      <c r="AF64" s="26"/>
      <c r="AG64" s="27"/>
      <c r="AH64" s="27"/>
      <c r="AI64" s="27"/>
      <c r="AJ64" s="26"/>
      <c r="AK64" s="27"/>
      <c r="AL64" s="27"/>
      <c r="AM64" s="43"/>
      <c r="AN64" s="43"/>
      <c r="AO64" s="43"/>
      <c r="AP64" s="43"/>
      <c r="AQ64" s="40">
        <f t="shared" si="11"/>
        <v>0</v>
      </c>
      <c r="AR64" s="3">
        <f>34*2</f>
        <v>68</v>
      </c>
      <c r="AS64" s="41">
        <f t="shared" si="8"/>
        <v>0</v>
      </c>
    </row>
    <row r="65" spans="1:45" ht="12.75" hidden="1" customHeight="1" x14ac:dyDescent="0.2">
      <c r="A65" s="141"/>
      <c r="B65" s="123"/>
      <c r="C65" s="39" t="s">
        <v>75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27"/>
      <c r="AB65" s="27"/>
      <c r="AC65" s="27"/>
      <c r="AD65" s="26"/>
      <c r="AE65" s="26"/>
      <c r="AF65" s="26"/>
      <c r="AG65" s="26"/>
      <c r="AH65" s="43"/>
      <c r="AI65" s="43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 t="shared" ref="AR65:AR66" si="14">34*2</f>
        <v>68</v>
      </c>
      <c r="AS65" s="41">
        <f t="shared" si="8"/>
        <v>0</v>
      </c>
    </row>
    <row r="66" spans="1:45" hidden="1" x14ac:dyDescent="0.2">
      <c r="A66" s="141"/>
      <c r="B66" s="123"/>
      <c r="C66" s="39" t="s">
        <v>76</v>
      </c>
      <c r="D66" s="46"/>
      <c r="E66" s="26"/>
      <c r="F66" s="27"/>
      <c r="G66" s="27"/>
      <c r="H66" s="27"/>
      <c r="I66" s="26"/>
      <c r="J66" s="27"/>
      <c r="K66" s="27"/>
      <c r="L66" s="27"/>
      <c r="M66" s="26"/>
      <c r="N66" s="27"/>
      <c r="O66" s="27"/>
      <c r="P66" s="27"/>
      <c r="Q66" s="26"/>
      <c r="R66" s="27"/>
      <c r="S66" s="27"/>
      <c r="T66" s="27"/>
      <c r="U66" s="26"/>
      <c r="V66" s="27"/>
      <c r="W66" s="27"/>
      <c r="X66" s="26"/>
      <c r="Y66" s="27"/>
      <c r="Z66" s="27"/>
      <c r="AA66" s="27"/>
      <c r="AB66" s="27"/>
      <c r="AC66" s="27"/>
      <c r="AD66" s="26"/>
      <c r="AE66" s="26"/>
      <c r="AF66" s="26"/>
      <c r="AG66" s="26"/>
      <c r="AH66" s="43"/>
      <c r="AI66" s="43"/>
      <c r="AJ66" s="43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si="14"/>
        <v>68</v>
      </c>
      <c r="AS66" s="41">
        <f t="shared" si="8"/>
        <v>0</v>
      </c>
    </row>
    <row r="67" spans="1:45" s="45" customFormat="1" ht="27" customHeight="1" x14ac:dyDescent="0.2">
      <c r="A67" s="69"/>
      <c r="B67" s="70"/>
      <c r="C67" s="70"/>
      <c r="D67" s="70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9"/>
      <c r="AN67" s="69"/>
      <c r="AO67" s="69"/>
      <c r="AP67" s="69"/>
      <c r="AQ67" s="69"/>
      <c r="AR67" s="69"/>
      <c r="AS67" s="69"/>
    </row>
    <row r="68" spans="1:45" s="45" customFormat="1" ht="114" customHeight="1" x14ac:dyDescent="0.2">
      <c r="A68" s="152" t="s">
        <v>23</v>
      </c>
      <c r="B68" s="152"/>
      <c r="C68" s="152"/>
      <c r="D68" s="152"/>
      <c r="E68" s="149" t="s">
        <v>40</v>
      </c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1"/>
      <c r="AQ68" s="160" t="s">
        <v>20</v>
      </c>
      <c r="AR68" s="160" t="s">
        <v>22</v>
      </c>
      <c r="AS68" s="182" t="s">
        <v>21</v>
      </c>
    </row>
    <row r="69" spans="1:45" s="2" customFormat="1" x14ac:dyDescent="0.2">
      <c r="A69" s="127" t="s">
        <v>0</v>
      </c>
      <c r="B69" s="129"/>
      <c r="C69" s="124" t="s">
        <v>63</v>
      </c>
      <c r="D69" s="23" t="s">
        <v>18</v>
      </c>
      <c r="E69" s="123" t="s">
        <v>1</v>
      </c>
      <c r="F69" s="123"/>
      <c r="G69" s="123"/>
      <c r="H69" s="123"/>
      <c r="I69" s="123" t="s">
        <v>2</v>
      </c>
      <c r="J69" s="123"/>
      <c r="K69" s="123"/>
      <c r="L69" s="123"/>
      <c r="M69" s="123" t="s">
        <v>3</v>
      </c>
      <c r="N69" s="123"/>
      <c r="O69" s="123"/>
      <c r="P69" s="123"/>
      <c r="Q69" s="123" t="s">
        <v>4</v>
      </c>
      <c r="R69" s="123"/>
      <c r="S69" s="123"/>
      <c r="T69" s="123"/>
      <c r="U69" s="123" t="s">
        <v>5</v>
      </c>
      <c r="V69" s="123"/>
      <c r="W69" s="123"/>
      <c r="X69" s="123" t="s">
        <v>6</v>
      </c>
      <c r="Y69" s="123"/>
      <c r="Z69" s="123"/>
      <c r="AA69" s="123"/>
      <c r="AB69" s="123" t="s">
        <v>7</v>
      </c>
      <c r="AC69" s="123"/>
      <c r="AD69" s="123"/>
      <c r="AE69" s="123" t="s">
        <v>8</v>
      </c>
      <c r="AF69" s="123"/>
      <c r="AG69" s="123"/>
      <c r="AH69" s="123"/>
      <c r="AI69" s="123"/>
      <c r="AJ69" s="123" t="s">
        <v>9</v>
      </c>
      <c r="AK69" s="123"/>
      <c r="AL69" s="123"/>
      <c r="AM69" s="123" t="s">
        <v>10</v>
      </c>
      <c r="AN69" s="123"/>
      <c r="AO69" s="123"/>
      <c r="AP69" s="123"/>
      <c r="AQ69" s="160"/>
      <c r="AR69" s="160"/>
      <c r="AS69" s="182"/>
    </row>
    <row r="70" spans="1:45" s="2" customFormat="1" ht="16.5" customHeight="1" x14ac:dyDescent="0.2">
      <c r="A70" s="130"/>
      <c r="B70" s="132"/>
      <c r="C70" s="126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60"/>
      <c r="AR70" s="160"/>
      <c r="AS70" s="182"/>
    </row>
    <row r="71" spans="1:45" s="6" customFormat="1" ht="11.25" customHeight="1" x14ac:dyDescent="0.2">
      <c r="A71" s="140" t="s">
        <v>25</v>
      </c>
      <c r="B71" s="142" t="s">
        <v>13</v>
      </c>
      <c r="C71" s="39">
        <v>3</v>
      </c>
      <c r="D71" s="46"/>
      <c r="E71" s="26"/>
      <c r="F71" s="43"/>
      <c r="G71" s="109" t="s">
        <v>127</v>
      </c>
      <c r="H71" s="43"/>
      <c r="I71" s="109" t="s">
        <v>127</v>
      </c>
      <c r="J71" s="43"/>
      <c r="K71" s="43"/>
      <c r="L71" s="43"/>
      <c r="M71" s="109" t="s">
        <v>127</v>
      </c>
      <c r="N71" s="43"/>
      <c r="O71" s="43"/>
      <c r="P71" s="43"/>
      <c r="Q71" s="109" t="s">
        <v>127</v>
      </c>
      <c r="R71" s="26"/>
      <c r="S71" s="105"/>
      <c r="T71" s="109" t="s">
        <v>127</v>
      </c>
      <c r="U71" s="26"/>
      <c r="V71" s="26"/>
      <c r="W71" s="26"/>
      <c r="X71" s="26"/>
      <c r="Y71" s="26"/>
      <c r="Z71" s="26"/>
      <c r="AA71" s="26"/>
      <c r="AB71" s="109" t="s">
        <v>127</v>
      </c>
      <c r="AC71" s="105"/>
      <c r="AD71" s="26"/>
      <c r="AE71" s="109" t="s">
        <v>127</v>
      </c>
      <c r="AF71" s="26"/>
      <c r="AG71" s="26"/>
      <c r="AH71" s="26"/>
      <c r="AI71" s="26"/>
      <c r="AJ71" s="109" t="s">
        <v>127</v>
      </c>
      <c r="AK71" s="26"/>
      <c r="AL71" s="26"/>
      <c r="AM71" s="43"/>
      <c r="AN71" s="43"/>
      <c r="AO71" s="43"/>
      <c r="AP71" s="43"/>
      <c r="AQ71" s="40">
        <f>COUNTA(E71:AP71)</f>
        <v>8</v>
      </c>
      <c r="AR71" s="3">
        <f>34*5</f>
        <v>170</v>
      </c>
      <c r="AS71" s="41">
        <f>AQ71/AR71</f>
        <v>4.7058823529411764E-2</v>
      </c>
    </row>
    <row r="72" spans="1:45" s="6" customFormat="1" ht="15" hidden="1" customHeight="1" x14ac:dyDescent="0.2">
      <c r="A72" s="141"/>
      <c r="B72" s="143"/>
      <c r="C72" s="95">
        <v>3</v>
      </c>
      <c r="D72" s="46"/>
      <c r="E72" s="26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27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43"/>
      <c r="AN72" s="43"/>
      <c r="AO72" s="43"/>
      <c r="AP72" s="43"/>
      <c r="AQ72" s="40">
        <f>COUNTA(E72:AP72)</f>
        <v>0</v>
      </c>
      <c r="AR72" s="3">
        <f t="shared" ref="AR72:AR73" si="15">34*5</f>
        <v>170</v>
      </c>
      <c r="AS72" s="41">
        <f t="shared" ref="AS72:AS97" si="16">AQ72/AR72</f>
        <v>0</v>
      </c>
    </row>
    <row r="73" spans="1:45" s="6" customFormat="1" ht="12.75" hidden="1" customHeight="1" x14ac:dyDescent="0.2">
      <c r="A73" s="141"/>
      <c r="B73" s="144"/>
      <c r="C73" s="95">
        <v>3</v>
      </c>
      <c r="D73" s="46"/>
      <c r="E73" s="26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26"/>
      <c r="R73" s="27"/>
      <c r="S73" s="27"/>
      <c r="T73" s="27"/>
      <c r="U73" s="26"/>
      <c r="V73" s="27"/>
      <c r="W73" s="27"/>
      <c r="X73" s="26"/>
      <c r="Y73" s="27"/>
      <c r="Z73" s="27"/>
      <c r="AA73" s="27"/>
      <c r="AB73" s="26"/>
      <c r="AC73" s="27"/>
      <c r="AD73" s="27"/>
      <c r="AE73" s="26"/>
      <c r="AF73" s="26"/>
      <c r="AG73" s="27"/>
      <c r="AH73" s="27"/>
      <c r="AI73" s="27"/>
      <c r="AJ73" s="26"/>
      <c r="AK73" s="27"/>
      <c r="AL73" s="27"/>
      <c r="AM73" s="43"/>
      <c r="AN73" s="43"/>
      <c r="AO73" s="43"/>
      <c r="AP73" s="43"/>
      <c r="AQ73" s="40">
        <f t="shared" ref="AQ73:AQ75" si="17">COUNTA(E73:AP73)</f>
        <v>0</v>
      </c>
      <c r="AR73" s="3">
        <f t="shared" si="15"/>
        <v>170</v>
      </c>
      <c r="AS73" s="41">
        <f t="shared" si="16"/>
        <v>0</v>
      </c>
    </row>
    <row r="74" spans="1:45" s="6" customFormat="1" ht="15" customHeight="1" x14ac:dyDescent="0.2">
      <c r="A74" s="141"/>
      <c r="B74" s="142" t="s">
        <v>11</v>
      </c>
      <c r="C74" s="95">
        <v>3</v>
      </c>
      <c r="D74" s="46"/>
      <c r="E74" s="26"/>
      <c r="F74" s="109" t="s">
        <v>127</v>
      </c>
      <c r="G74" s="43"/>
      <c r="H74" s="43"/>
      <c r="I74" s="43"/>
      <c r="J74" s="109" t="s">
        <v>127</v>
      </c>
      <c r="K74" s="43"/>
      <c r="L74" s="43"/>
      <c r="M74" s="43"/>
      <c r="N74" s="43"/>
      <c r="O74" s="43"/>
      <c r="P74" s="109" t="s">
        <v>127</v>
      </c>
      <c r="Q74" s="26"/>
      <c r="R74" s="27"/>
      <c r="S74" s="109" t="s">
        <v>127</v>
      </c>
      <c r="T74" s="105"/>
      <c r="U74" s="26"/>
      <c r="V74" s="27"/>
      <c r="W74" s="27"/>
      <c r="X74" s="26"/>
      <c r="Y74" s="27"/>
      <c r="Z74" s="27"/>
      <c r="AA74" s="109" t="s">
        <v>127</v>
      </c>
      <c r="AB74" s="26"/>
      <c r="AC74" s="27"/>
      <c r="AD74" s="27"/>
      <c r="AE74" s="26"/>
      <c r="AF74" s="26"/>
      <c r="AG74" s="27"/>
      <c r="AH74" s="27"/>
      <c r="AI74" s="109" t="s">
        <v>127</v>
      </c>
      <c r="AJ74" s="26"/>
      <c r="AK74" s="27"/>
      <c r="AL74" s="109" t="s">
        <v>127</v>
      </c>
      <c r="AM74" s="43"/>
      <c r="AN74" s="43"/>
      <c r="AO74" s="43"/>
      <c r="AP74" s="43"/>
      <c r="AQ74" s="40">
        <f t="shared" si="17"/>
        <v>7</v>
      </c>
      <c r="AR74" s="3">
        <f>34*4</f>
        <v>136</v>
      </c>
      <c r="AS74" s="41">
        <f t="shared" si="16"/>
        <v>5.1470588235294115E-2</v>
      </c>
    </row>
    <row r="75" spans="1:45" s="6" customFormat="1" ht="15" hidden="1" customHeight="1" x14ac:dyDescent="0.2">
      <c r="A75" s="141"/>
      <c r="B75" s="143"/>
      <c r="C75" s="95">
        <v>3</v>
      </c>
      <c r="D75" s="46"/>
      <c r="E75" s="26"/>
      <c r="F75" s="27"/>
      <c r="G75" s="27"/>
      <c r="H75" s="43"/>
      <c r="I75" s="27"/>
      <c r="J75" s="27"/>
      <c r="K75" s="27"/>
      <c r="L75" s="27"/>
      <c r="M75" s="26"/>
      <c r="N75" s="27"/>
      <c r="O75" s="27"/>
      <c r="P75" s="27"/>
      <c r="Q75" s="26"/>
      <c r="R75" s="27"/>
      <c r="S75" s="27"/>
      <c r="T75" s="27"/>
      <c r="U75" s="26"/>
      <c r="V75" s="27"/>
      <c r="W75" s="27"/>
      <c r="X75" s="26"/>
      <c r="Y75" s="27"/>
      <c r="Z75" s="27"/>
      <c r="AA75" s="27"/>
      <c r="AB75" s="43"/>
      <c r="AC75" s="43"/>
      <c r="AD75" s="43"/>
      <c r="AE75" s="26"/>
      <c r="AF75" s="26"/>
      <c r="AG75" s="27"/>
      <c r="AH75" s="27"/>
      <c r="AI75" s="27"/>
      <c r="AJ75" s="26"/>
      <c r="AK75" s="27"/>
      <c r="AL75" s="27"/>
      <c r="AM75" s="43"/>
      <c r="AN75" s="43"/>
      <c r="AO75" s="43"/>
      <c r="AP75" s="43"/>
      <c r="AQ75" s="40">
        <f t="shared" si="17"/>
        <v>0</v>
      </c>
      <c r="AR75" s="3">
        <f t="shared" ref="AR75:AR79" si="18">34*4</f>
        <v>136</v>
      </c>
      <c r="AS75" s="41">
        <f t="shared" si="16"/>
        <v>0</v>
      </c>
    </row>
    <row r="76" spans="1:45" s="6" customFormat="1" ht="15" hidden="1" customHeight="1" x14ac:dyDescent="0.2">
      <c r="A76" s="141"/>
      <c r="B76" s="144"/>
      <c r="C76" s="95">
        <v>3</v>
      </c>
      <c r="D76" s="46"/>
      <c r="E76" s="26"/>
      <c r="F76" s="26"/>
      <c r="G76" s="27"/>
      <c r="H76" s="26"/>
      <c r="I76" s="26"/>
      <c r="J76" s="45"/>
      <c r="K76" s="26"/>
      <c r="L76" s="26"/>
      <c r="M76" s="26"/>
      <c r="N76" s="26"/>
      <c r="O76" s="26"/>
      <c r="P76" s="26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7"/>
      <c r="AC76" s="27"/>
      <c r="AD76" s="26"/>
      <c r="AE76" s="26"/>
      <c r="AF76" s="26"/>
      <c r="AG76" s="26"/>
      <c r="AH76" s="43"/>
      <c r="AI76" s="43"/>
      <c r="AJ76" s="43"/>
      <c r="AK76" s="27"/>
      <c r="AL76" s="27"/>
      <c r="AM76" s="43"/>
      <c r="AN76" s="43"/>
      <c r="AO76" s="43"/>
      <c r="AP76" s="43"/>
      <c r="AQ76" s="40">
        <f>COUNTA(E76:AP76)</f>
        <v>0</v>
      </c>
      <c r="AR76" s="3">
        <f t="shared" si="18"/>
        <v>136</v>
      </c>
      <c r="AS76" s="41">
        <f t="shared" si="16"/>
        <v>0</v>
      </c>
    </row>
    <row r="77" spans="1:45" s="6" customFormat="1" x14ac:dyDescent="0.2">
      <c r="A77" s="141"/>
      <c r="B77" s="142" t="s">
        <v>16</v>
      </c>
      <c r="C77" s="95">
        <v>3</v>
      </c>
      <c r="D77" s="46"/>
      <c r="E77" s="26"/>
      <c r="F77" s="26"/>
      <c r="G77" s="26"/>
      <c r="H77" s="27"/>
      <c r="I77" s="109" t="s">
        <v>127</v>
      </c>
      <c r="J77" s="26"/>
      <c r="K77" s="26"/>
      <c r="L77" s="26"/>
      <c r="M77" s="26"/>
      <c r="N77" s="26"/>
      <c r="O77" s="109" t="s">
        <v>127</v>
      </c>
      <c r="P77" s="26"/>
      <c r="Q77" s="26"/>
      <c r="R77" s="27"/>
      <c r="S77" s="109" t="s">
        <v>127</v>
      </c>
      <c r="T77" s="27"/>
      <c r="U77" s="26"/>
      <c r="V77" s="27"/>
      <c r="W77" s="27"/>
      <c r="X77" s="26"/>
      <c r="Y77" s="27"/>
      <c r="Z77" s="27"/>
      <c r="AA77" s="27"/>
      <c r="AB77" s="109" t="s">
        <v>127</v>
      </c>
      <c r="AC77" s="27"/>
      <c r="AD77" s="26"/>
      <c r="AE77" s="26"/>
      <c r="AF77" s="26"/>
      <c r="AG77" s="26"/>
      <c r="AH77" s="109" t="s">
        <v>127</v>
      </c>
      <c r="AI77" s="105"/>
      <c r="AJ77" s="43"/>
      <c r="AK77" s="109" t="s">
        <v>127</v>
      </c>
      <c r="AL77" s="27"/>
      <c r="AM77" s="43"/>
      <c r="AN77" s="43"/>
      <c r="AO77" s="43"/>
      <c r="AP77" s="43"/>
      <c r="AQ77" s="40">
        <f>COUNTA(E77:AP77)</f>
        <v>6</v>
      </c>
      <c r="AR77" s="3">
        <f t="shared" si="18"/>
        <v>136</v>
      </c>
      <c r="AS77" s="41">
        <f t="shared" si="16"/>
        <v>4.4117647058823532E-2</v>
      </c>
    </row>
    <row r="78" spans="1:45" ht="12.75" hidden="1" customHeight="1" x14ac:dyDescent="0.2">
      <c r="A78" s="141"/>
      <c r="B78" s="143"/>
      <c r="C78" s="95">
        <v>3</v>
      </c>
      <c r="D78" s="46"/>
      <c r="E78" s="26"/>
      <c r="F78" s="27"/>
      <c r="G78" s="27"/>
      <c r="H78" s="45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7"/>
      <c r="AC78" s="27"/>
      <c r="AD78" s="26"/>
      <c r="AE78" s="26"/>
      <c r="AF78" s="26"/>
      <c r="AG78" s="26"/>
      <c r="AH78" s="43"/>
      <c r="AI78" s="43"/>
      <c r="AJ78" s="43"/>
      <c r="AK78" s="27"/>
      <c r="AL78" s="27"/>
      <c r="AM78" s="43"/>
      <c r="AN78" s="43"/>
      <c r="AO78" s="43"/>
      <c r="AP78" s="43"/>
      <c r="AQ78" s="40">
        <f t="shared" ref="AQ78:AQ97" si="19">COUNTA(E78:AP78)</f>
        <v>0</v>
      </c>
      <c r="AR78" s="3">
        <f t="shared" si="18"/>
        <v>136</v>
      </c>
      <c r="AS78" s="41">
        <f t="shared" si="16"/>
        <v>0</v>
      </c>
    </row>
    <row r="79" spans="1:45" ht="12.75" hidden="1" customHeight="1" x14ac:dyDescent="0.2">
      <c r="A79" s="141"/>
      <c r="B79" s="144"/>
      <c r="C79" s="95">
        <v>3</v>
      </c>
      <c r="D79" s="46"/>
      <c r="E79" s="26"/>
      <c r="F79" s="27"/>
      <c r="G79" s="45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7"/>
      <c r="AC79" s="27"/>
      <c r="AD79" s="26"/>
      <c r="AE79" s="26"/>
      <c r="AF79" s="26"/>
      <c r="AG79" s="26"/>
      <c r="AH79" s="43"/>
      <c r="AI79" s="43"/>
      <c r="AJ79" s="43"/>
      <c r="AK79" s="27"/>
      <c r="AL79" s="27"/>
      <c r="AM79" s="43"/>
      <c r="AN79" s="43"/>
      <c r="AO79" s="43"/>
      <c r="AP79" s="43"/>
      <c r="AQ79" s="40">
        <f t="shared" si="19"/>
        <v>0</v>
      </c>
      <c r="AR79" s="3">
        <f t="shared" si="18"/>
        <v>136</v>
      </c>
      <c r="AS79" s="41">
        <f t="shared" si="16"/>
        <v>0</v>
      </c>
    </row>
    <row r="80" spans="1:45" ht="12.75" customHeight="1" x14ac:dyDescent="0.2">
      <c r="A80" s="141"/>
      <c r="B80" s="142" t="s">
        <v>17</v>
      </c>
      <c r="C80" s="95">
        <v>3</v>
      </c>
      <c r="D80" s="46"/>
      <c r="E80" s="26"/>
      <c r="F80" s="27"/>
      <c r="G80" s="27"/>
      <c r="H80" s="27"/>
      <c r="I80" s="26"/>
      <c r="J80" s="27"/>
      <c r="K80" s="27"/>
      <c r="L80" s="27"/>
      <c r="M80" s="26"/>
      <c r="N80" s="27"/>
      <c r="O80" s="27"/>
      <c r="P80" s="27"/>
      <c r="Q80" s="27"/>
      <c r="R80" s="27"/>
      <c r="S80" s="27"/>
      <c r="T80" s="109" t="s">
        <v>127</v>
      </c>
      <c r="U80" s="26"/>
      <c r="V80" s="27"/>
      <c r="W80" s="27"/>
      <c r="X80" s="26"/>
      <c r="Y80" s="27"/>
      <c r="Z80" s="109" t="s">
        <v>127</v>
      </c>
      <c r="AA80" s="27"/>
      <c r="AB80" s="27"/>
      <c r="AC80" s="27"/>
      <c r="AD80" s="27"/>
      <c r="AE80" s="26"/>
      <c r="AF80" s="26"/>
      <c r="AG80" s="43"/>
      <c r="AH80" s="43"/>
      <c r="AI80" s="43"/>
      <c r="AJ80" s="43"/>
      <c r="AK80" s="109" t="s">
        <v>127</v>
      </c>
      <c r="AL80" s="27"/>
      <c r="AM80" s="43"/>
      <c r="AN80" s="43"/>
      <c r="AO80" s="43"/>
      <c r="AP80" s="43"/>
      <c r="AQ80" s="40">
        <f t="shared" si="19"/>
        <v>3</v>
      </c>
      <c r="AR80" s="3">
        <f>34*2</f>
        <v>68</v>
      </c>
      <c r="AS80" s="41">
        <f t="shared" si="16"/>
        <v>4.4117647058823532E-2</v>
      </c>
    </row>
    <row r="81" spans="1:45" ht="12.75" hidden="1" customHeight="1" x14ac:dyDescent="0.2">
      <c r="A81" s="141"/>
      <c r="B81" s="143"/>
      <c r="C81" s="95">
        <v>3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6"/>
      <c r="AC81" s="27"/>
      <c r="AD81" s="43"/>
      <c r="AE81" s="26"/>
      <c r="AF81" s="26"/>
      <c r="AG81" s="27"/>
      <c r="AH81" s="27"/>
      <c r="AI81" s="43"/>
      <c r="AJ81" s="26"/>
      <c r="AK81" s="27"/>
      <c r="AL81" s="27"/>
      <c r="AM81" s="43"/>
      <c r="AN81" s="43"/>
      <c r="AO81" s="43"/>
      <c r="AP81" s="43"/>
      <c r="AQ81" s="40">
        <f t="shared" si="19"/>
        <v>0</v>
      </c>
      <c r="AR81" s="3">
        <f t="shared" ref="AR81:AR85" si="20">34*2</f>
        <v>68</v>
      </c>
      <c r="AS81" s="41">
        <f t="shared" si="16"/>
        <v>0</v>
      </c>
    </row>
    <row r="82" spans="1:45" ht="12.75" hidden="1" customHeight="1" x14ac:dyDescent="0.2">
      <c r="A82" s="141"/>
      <c r="B82" s="144"/>
      <c r="C82" s="95">
        <v>3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6"/>
      <c r="AC82" s="27"/>
      <c r="AD82" s="43"/>
      <c r="AE82" s="26"/>
      <c r="AF82" s="26"/>
      <c r="AG82" s="27"/>
      <c r="AH82" s="27"/>
      <c r="AI82" s="43"/>
      <c r="AJ82" s="26"/>
      <c r="AK82" s="27"/>
      <c r="AL82" s="27"/>
      <c r="AM82" s="43"/>
      <c r="AN82" s="43"/>
      <c r="AO82" s="43"/>
      <c r="AP82" s="43"/>
      <c r="AQ82" s="40">
        <f t="shared" si="19"/>
        <v>0</v>
      </c>
      <c r="AR82" s="3">
        <f t="shared" si="20"/>
        <v>68</v>
      </c>
      <c r="AS82" s="41">
        <f t="shared" si="16"/>
        <v>0</v>
      </c>
    </row>
    <row r="83" spans="1:45" ht="12.75" customHeight="1" x14ac:dyDescent="0.2">
      <c r="A83" s="141"/>
      <c r="B83" s="145" t="s">
        <v>125</v>
      </c>
      <c r="C83" s="95">
        <v>3</v>
      </c>
      <c r="D83" s="46"/>
      <c r="E83" s="26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27"/>
      <c r="T83" s="27"/>
      <c r="U83" s="26"/>
      <c r="V83" s="109" t="s">
        <v>127</v>
      </c>
      <c r="W83" s="27"/>
      <c r="X83" s="26"/>
      <c r="Y83" s="27"/>
      <c r="Z83" s="27"/>
      <c r="AA83" s="27"/>
      <c r="AB83" s="26"/>
      <c r="AC83" s="27"/>
      <c r="AD83" s="43"/>
      <c r="AE83" s="26"/>
      <c r="AF83" s="26"/>
      <c r="AG83" s="27"/>
      <c r="AH83" s="27"/>
      <c r="AI83" s="43"/>
      <c r="AJ83" s="26"/>
      <c r="AK83" s="27"/>
      <c r="AL83" s="109" t="s">
        <v>127</v>
      </c>
      <c r="AM83" s="43"/>
      <c r="AN83" s="43"/>
      <c r="AO83" s="43"/>
      <c r="AP83" s="43"/>
      <c r="AQ83" s="40">
        <f t="shared" si="19"/>
        <v>2</v>
      </c>
      <c r="AR83" s="3">
        <f t="shared" si="20"/>
        <v>68</v>
      </c>
      <c r="AS83" s="41">
        <f t="shared" si="16"/>
        <v>2.9411764705882353E-2</v>
      </c>
    </row>
    <row r="84" spans="1:45" ht="12.75" hidden="1" customHeight="1" x14ac:dyDescent="0.2">
      <c r="A84" s="141"/>
      <c r="B84" s="146"/>
      <c r="C84" s="95">
        <v>3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6"/>
      <c r="AC84" s="27"/>
      <c r="AD84" s="43"/>
      <c r="AE84" s="26"/>
      <c r="AF84" s="26"/>
      <c r="AG84" s="27"/>
      <c r="AH84" s="27"/>
      <c r="AI84" s="43"/>
      <c r="AJ84" s="26"/>
      <c r="AK84" s="27"/>
      <c r="AL84" s="27"/>
      <c r="AM84" s="43"/>
      <c r="AN84" s="43"/>
      <c r="AO84" s="43"/>
      <c r="AP84" s="43"/>
      <c r="AQ84" s="40">
        <f t="shared" si="19"/>
        <v>0</v>
      </c>
      <c r="AR84" s="3">
        <f t="shared" si="20"/>
        <v>68</v>
      </c>
      <c r="AS84" s="41">
        <f t="shared" si="16"/>
        <v>0</v>
      </c>
    </row>
    <row r="85" spans="1:45" ht="12.75" hidden="1" customHeight="1" x14ac:dyDescent="0.2">
      <c r="A85" s="141"/>
      <c r="B85" s="147"/>
      <c r="C85" s="95">
        <v>3</v>
      </c>
      <c r="D85" s="46"/>
      <c r="E85" s="26"/>
      <c r="F85" s="27"/>
      <c r="G85" s="27"/>
      <c r="H85" s="27"/>
      <c r="I85" s="26"/>
      <c r="J85" s="27"/>
      <c r="K85" s="27"/>
      <c r="L85" s="27"/>
      <c r="M85" s="26"/>
      <c r="N85" s="27"/>
      <c r="O85" s="27"/>
      <c r="P85" s="27"/>
      <c r="Q85" s="26"/>
      <c r="R85" s="27"/>
      <c r="S85" s="27"/>
      <c r="T85" s="27"/>
      <c r="U85" s="26"/>
      <c r="V85" s="27"/>
      <c r="W85" s="27"/>
      <c r="X85" s="26"/>
      <c r="Y85" s="27"/>
      <c r="Z85" s="27"/>
      <c r="AA85" s="27"/>
      <c r="AB85" s="26"/>
      <c r="AC85" s="27"/>
      <c r="AD85" s="43"/>
      <c r="AE85" s="26"/>
      <c r="AF85" s="26"/>
      <c r="AG85" s="27"/>
      <c r="AH85" s="27"/>
      <c r="AI85" s="43"/>
      <c r="AJ85" s="26"/>
      <c r="AK85" s="27"/>
      <c r="AL85" s="27"/>
      <c r="AM85" s="43"/>
      <c r="AN85" s="43"/>
      <c r="AO85" s="43"/>
      <c r="AP85" s="43"/>
      <c r="AQ85" s="40">
        <f t="shared" si="19"/>
        <v>0</v>
      </c>
      <c r="AR85" s="3">
        <f t="shared" si="20"/>
        <v>68</v>
      </c>
      <c r="AS85" s="41">
        <f t="shared" si="16"/>
        <v>0</v>
      </c>
    </row>
    <row r="86" spans="1:45" ht="12.75" customHeight="1" x14ac:dyDescent="0.2">
      <c r="A86" s="141"/>
      <c r="B86" s="142" t="s">
        <v>53</v>
      </c>
      <c r="C86" s="95">
        <v>3</v>
      </c>
      <c r="D86" s="46"/>
      <c r="E86" s="26"/>
      <c r="F86" s="27"/>
      <c r="G86" s="27"/>
      <c r="H86" s="27"/>
      <c r="I86" s="26"/>
      <c r="J86" s="27"/>
      <c r="K86" s="27"/>
      <c r="L86" s="27"/>
      <c r="M86" s="26"/>
      <c r="N86" s="27"/>
      <c r="O86" s="27"/>
      <c r="P86" s="27"/>
      <c r="Q86" s="26"/>
      <c r="R86" s="27"/>
      <c r="S86" s="27"/>
      <c r="T86" s="27"/>
      <c r="U86" s="26"/>
      <c r="V86" s="27"/>
      <c r="W86" s="27"/>
      <c r="X86" s="26"/>
      <c r="Y86" s="27"/>
      <c r="Z86" s="27"/>
      <c r="AA86" s="43"/>
      <c r="AB86" s="26"/>
      <c r="AC86" s="27"/>
      <c r="AD86" s="27"/>
      <c r="AE86" s="26"/>
      <c r="AF86" s="26"/>
      <c r="AG86" s="27"/>
      <c r="AH86" s="27"/>
      <c r="AI86" s="27"/>
      <c r="AJ86" s="43"/>
      <c r="AK86" s="27"/>
      <c r="AL86" s="27"/>
      <c r="AM86" s="43"/>
      <c r="AN86" s="43"/>
      <c r="AO86" s="43"/>
      <c r="AP86" s="43"/>
      <c r="AQ86" s="40">
        <f t="shared" si="19"/>
        <v>0</v>
      </c>
      <c r="AR86" s="3">
        <f>34*1</f>
        <v>34</v>
      </c>
      <c r="AS86" s="41">
        <f t="shared" si="16"/>
        <v>0</v>
      </c>
    </row>
    <row r="87" spans="1:45" ht="12.75" hidden="1" customHeight="1" x14ac:dyDescent="0.2">
      <c r="A87" s="141"/>
      <c r="B87" s="143"/>
      <c r="C87" s="95">
        <v>3</v>
      </c>
      <c r="D87" s="26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43"/>
      <c r="AN87" s="43"/>
      <c r="AO87" s="43"/>
      <c r="AP87" s="43"/>
      <c r="AQ87" s="40">
        <f t="shared" si="19"/>
        <v>0</v>
      </c>
      <c r="AR87" s="3">
        <f t="shared" ref="AR87:AR94" si="21">34*1</f>
        <v>34</v>
      </c>
      <c r="AS87" s="41">
        <f t="shared" si="16"/>
        <v>0</v>
      </c>
    </row>
    <row r="88" spans="1:45" ht="15.75" hidden="1" customHeight="1" x14ac:dyDescent="0.2">
      <c r="A88" s="141"/>
      <c r="B88" s="144"/>
      <c r="C88" s="95">
        <v>3</v>
      </c>
      <c r="D88" s="47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0">
        <f t="shared" si="19"/>
        <v>0</v>
      </c>
      <c r="AR88" s="3">
        <f t="shared" si="21"/>
        <v>34</v>
      </c>
      <c r="AS88" s="41">
        <f t="shared" si="16"/>
        <v>0</v>
      </c>
    </row>
    <row r="89" spans="1:45" ht="12.75" customHeight="1" x14ac:dyDescent="0.2">
      <c r="A89" s="141"/>
      <c r="B89" s="142" t="s">
        <v>54</v>
      </c>
      <c r="C89" s="95">
        <v>3</v>
      </c>
      <c r="D89" s="42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109" t="s">
        <v>127</v>
      </c>
      <c r="AI89" s="26"/>
      <c r="AJ89" s="26"/>
      <c r="AK89" s="26"/>
      <c r="AL89" s="26"/>
      <c r="AM89" s="26"/>
      <c r="AN89" s="26"/>
      <c r="AO89" s="26"/>
      <c r="AP89" s="26"/>
      <c r="AQ89" s="40">
        <f t="shared" si="19"/>
        <v>1</v>
      </c>
      <c r="AR89" s="3">
        <f t="shared" si="21"/>
        <v>34</v>
      </c>
      <c r="AS89" s="41">
        <f t="shared" si="16"/>
        <v>2.9411764705882353E-2</v>
      </c>
    </row>
    <row r="90" spans="1:45" ht="14.25" hidden="1" customHeight="1" x14ac:dyDescent="0.2">
      <c r="A90" s="141"/>
      <c r="B90" s="143"/>
      <c r="C90" s="95">
        <v>3</v>
      </c>
      <c r="D90" s="42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40">
        <f t="shared" si="19"/>
        <v>0</v>
      </c>
      <c r="AR90" s="3">
        <f t="shared" si="21"/>
        <v>34</v>
      </c>
      <c r="AS90" s="41">
        <f t="shared" si="16"/>
        <v>0</v>
      </c>
    </row>
    <row r="91" spans="1:45" s="2" customFormat="1" ht="11.25" hidden="1" customHeight="1" x14ac:dyDescent="0.2">
      <c r="A91" s="141"/>
      <c r="B91" s="144"/>
      <c r="C91" s="95">
        <v>3</v>
      </c>
      <c r="D91" s="46"/>
      <c r="E91" s="26"/>
      <c r="F91" s="26"/>
      <c r="G91" s="27"/>
      <c r="H91" s="26"/>
      <c r="I91" s="26"/>
      <c r="J91" s="45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43"/>
      <c r="AN91" s="43"/>
      <c r="AO91" s="43"/>
      <c r="AP91" s="43"/>
      <c r="AQ91" s="40">
        <f t="shared" si="19"/>
        <v>0</v>
      </c>
      <c r="AR91" s="3">
        <f t="shared" si="21"/>
        <v>34</v>
      </c>
      <c r="AS91" s="41">
        <f t="shared" si="16"/>
        <v>0</v>
      </c>
    </row>
    <row r="92" spans="1:45" s="2" customFormat="1" ht="15" customHeight="1" x14ac:dyDescent="0.2">
      <c r="A92" s="141"/>
      <c r="B92" s="142" t="s">
        <v>55</v>
      </c>
      <c r="C92" s="95">
        <v>3</v>
      </c>
      <c r="D92" s="46"/>
      <c r="E92" s="26"/>
      <c r="F92" s="26"/>
      <c r="G92" s="26"/>
      <c r="H92" s="27"/>
      <c r="I92" s="45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109" t="s">
        <v>127</v>
      </c>
      <c r="AK92" s="26"/>
      <c r="AL92" s="26"/>
      <c r="AM92" s="43"/>
      <c r="AN92" s="43"/>
      <c r="AO92" s="43"/>
      <c r="AP92" s="43"/>
      <c r="AQ92" s="40">
        <f t="shared" si="19"/>
        <v>1</v>
      </c>
      <c r="AR92" s="3">
        <f t="shared" si="21"/>
        <v>34</v>
      </c>
      <c r="AS92" s="41">
        <f t="shared" si="16"/>
        <v>2.9411764705882353E-2</v>
      </c>
    </row>
    <row r="93" spans="1:45" s="6" customFormat="1" ht="13.5" hidden="1" customHeight="1" x14ac:dyDescent="0.2">
      <c r="A93" s="141"/>
      <c r="B93" s="143"/>
      <c r="C93" s="95">
        <v>3</v>
      </c>
      <c r="D93" s="46"/>
      <c r="E93" s="26"/>
      <c r="F93" s="27"/>
      <c r="G93" s="27"/>
      <c r="H93" s="45"/>
      <c r="I93" s="26"/>
      <c r="J93" s="27"/>
      <c r="K93" s="27"/>
      <c r="L93" s="27"/>
      <c r="M93" s="26"/>
      <c r="N93" s="27"/>
      <c r="O93" s="27"/>
      <c r="P93" s="27"/>
      <c r="Q93" s="26"/>
      <c r="R93" s="27"/>
      <c r="S93" s="27"/>
      <c r="T93" s="27"/>
      <c r="U93" s="26"/>
      <c r="V93" s="27"/>
      <c r="W93" s="27"/>
      <c r="X93" s="26"/>
      <c r="Y93" s="27"/>
      <c r="Z93" s="27"/>
      <c r="AA93" s="27"/>
      <c r="AB93" s="26"/>
      <c r="AC93" s="27"/>
      <c r="AD93" s="27"/>
      <c r="AE93" s="26"/>
      <c r="AF93" s="26"/>
      <c r="AG93" s="27"/>
      <c r="AH93" s="27"/>
      <c r="AI93" s="27"/>
      <c r="AJ93" s="26"/>
      <c r="AK93" s="27"/>
      <c r="AL93" s="27"/>
      <c r="AM93" s="43"/>
      <c r="AN93" s="43"/>
      <c r="AO93" s="43"/>
      <c r="AP93" s="43"/>
      <c r="AQ93" s="40">
        <f t="shared" si="19"/>
        <v>0</v>
      </c>
      <c r="AR93" s="3">
        <f t="shared" si="21"/>
        <v>34</v>
      </c>
      <c r="AS93" s="41">
        <f t="shared" si="16"/>
        <v>0</v>
      </c>
    </row>
    <row r="94" spans="1:45" s="6" customFormat="1" ht="15" hidden="1" customHeight="1" x14ac:dyDescent="0.2">
      <c r="A94" s="141"/>
      <c r="B94" s="144"/>
      <c r="C94" s="95">
        <v>3</v>
      </c>
      <c r="D94" s="46"/>
      <c r="E94" s="26"/>
      <c r="F94" s="27"/>
      <c r="G94" s="45"/>
      <c r="H94" s="27"/>
      <c r="I94" s="26"/>
      <c r="J94" s="27"/>
      <c r="K94" s="27"/>
      <c r="L94" s="27"/>
      <c r="M94" s="26"/>
      <c r="N94" s="27"/>
      <c r="O94" s="27"/>
      <c r="P94" s="27"/>
      <c r="Q94" s="26"/>
      <c r="R94" s="27"/>
      <c r="S94" s="27"/>
      <c r="T94" s="27"/>
      <c r="U94" s="26"/>
      <c r="V94" s="27"/>
      <c r="W94" s="27"/>
      <c r="X94" s="26"/>
      <c r="Y94" s="27"/>
      <c r="Z94" s="27"/>
      <c r="AA94" s="27"/>
      <c r="AB94" s="26"/>
      <c r="AC94" s="27"/>
      <c r="AD94" s="27"/>
      <c r="AE94" s="26"/>
      <c r="AF94" s="26"/>
      <c r="AG94" s="27"/>
      <c r="AH94" s="27"/>
      <c r="AI94" s="27"/>
      <c r="AJ94" s="26"/>
      <c r="AK94" s="27"/>
      <c r="AL94" s="27"/>
      <c r="AM94" s="43"/>
      <c r="AN94" s="43"/>
      <c r="AO94" s="43"/>
      <c r="AP94" s="43"/>
      <c r="AQ94" s="40">
        <f t="shared" si="19"/>
        <v>0</v>
      </c>
      <c r="AR94" s="3">
        <f t="shared" si="21"/>
        <v>34</v>
      </c>
      <c r="AS94" s="41">
        <f t="shared" si="16"/>
        <v>0</v>
      </c>
    </row>
    <row r="95" spans="1:45" s="6" customFormat="1" ht="15" customHeight="1" x14ac:dyDescent="0.2">
      <c r="A95" s="141"/>
      <c r="B95" s="136" t="s">
        <v>73</v>
      </c>
      <c r="C95" s="95">
        <v>3</v>
      </c>
      <c r="D95" s="46"/>
      <c r="E95" s="26"/>
      <c r="F95" s="27"/>
      <c r="G95" s="27"/>
      <c r="H95" s="43"/>
      <c r="I95" s="27"/>
      <c r="J95" s="27"/>
      <c r="K95" s="27"/>
      <c r="L95" s="27"/>
      <c r="M95" s="26"/>
      <c r="N95" s="27"/>
      <c r="O95" s="27"/>
      <c r="P95" s="27"/>
      <c r="Q95" s="26"/>
      <c r="R95" s="27"/>
      <c r="S95" s="27"/>
      <c r="T95" s="27"/>
      <c r="U95" s="26"/>
      <c r="V95" s="27"/>
      <c r="W95" s="27"/>
      <c r="X95" s="26"/>
      <c r="Y95" s="27"/>
      <c r="Z95" s="27"/>
      <c r="AA95" s="27"/>
      <c r="AB95" s="43"/>
      <c r="AC95" s="43"/>
      <c r="AD95" s="43"/>
      <c r="AE95" s="26"/>
      <c r="AF95" s="26"/>
      <c r="AG95" s="27"/>
      <c r="AH95" s="27"/>
      <c r="AI95" s="27"/>
      <c r="AJ95" s="26"/>
      <c r="AK95" s="27"/>
      <c r="AL95" s="27"/>
      <c r="AM95" s="43"/>
      <c r="AN95" s="43"/>
      <c r="AO95" s="43"/>
      <c r="AP95" s="43"/>
      <c r="AQ95" s="40">
        <f t="shared" si="19"/>
        <v>0</v>
      </c>
      <c r="AR95" s="3">
        <f>34*2</f>
        <v>68</v>
      </c>
      <c r="AS95" s="41">
        <f t="shared" si="16"/>
        <v>0</v>
      </c>
    </row>
    <row r="96" spans="1:45" s="6" customFormat="1" ht="15" hidden="1" customHeight="1" x14ac:dyDescent="0.2">
      <c r="A96" s="141"/>
      <c r="B96" s="136"/>
      <c r="C96" s="39" t="s">
        <v>77</v>
      </c>
      <c r="D96" s="46"/>
      <c r="E96" s="26"/>
      <c r="F96" s="27"/>
      <c r="G96" s="27"/>
      <c r="H96" s="27"/>
      <c r="I96" s="26"/>
      <c r="J96" s="27"/>
      <c r="K96" s="27"/>
      <c r="L96" s="27"/>
      <c r="M96" s="26"/>
      <c r="N96" s="27"/>
      <c r="O96" s="27"/>
      <c r="P96" s="27"/>
      <c r="Q96" s="26"/>
      <c r="R96" s="27"/>
      <c r="S96" s="27"/>
      <c r="T96" s="27"/>
      <c r="U96" s="26"/>
      <c r="V96" s="27"/>
      <c r="W96" s="27"/>
      <c r="X96" s="26"/>
      <c r="Y96" s="27"/>
      <c r="Z96" s="27"/>
      <c r="AA96" s="27"/>
      <c r="AB96" s="27"/>
      <c r="AC96" s="27"/>
      <c r="AD96" s="26"/>
      <c r="AE96" s="26"/>
      <c r="AF96" s="26"/>
      <c r="AG96" s="26"/>
      <c r="AH96" s="43"/>
      <c r="AI96" s="43"/>
      <c r="AJ96" s="43"/>
      <c r="AK96" s="27"/>
      <c r="AL96" s="27"/>
      <c r="AM96" s="43"/>
      <c r="AN96" s="43"/>
      <c r="AO96" s="43"/>
      <c r="AP96" s="43"/>
      <c r="AQ96" s="40">
        <f t="shared" si="19"/>
        <v>0</v>
      </c>
      <c r="AR96" s="3">
        <f t="shared" ref="AR96:AR97" si="22">34*2</f>
        <v>68</v>
      </c>
      <c r="AS96" s="41">
        <f t="shared" si="16"/>
        <v>0</v>
      </c>
    </row>
    <row r="97" spans="1:45" s="6" customFormat="1" ht="15" hidden="1" customHeight="1" x14ac:dyDescent="0.2">
      <c r="A97" s="141"/>
      <c r="B97" s="136"/>
      <c r="C97" s="39" t="s">
        <v>78</v>
      </c>
      <c r="D97" s="46"/>
      <c r="E97" s="26"/>
      <c r="F97" s="27"/>
      <c r="G97" s="27"/>
      <c r="H97" s="27"/>
      <c r="I97" s="26"/>
      <c r="J97" s="27"/>
      <c r="K97" s="27"/>
      <c r="L97" s="27"/>
      <c r="M97" s="26"/>
      <c r="N97" s="27"/>
      <c r="O97" s="27"/>
      <c r="P97" s="27"/>
      <c r="Q97" s="26"/>
      <c r="R97" s="27"/>
      <c r="S97" s="27"/>
      <c r="T97" s="27"/>
      <c r="U97" s="26"/>
      <c r="V97" s="27"/>
      <c r="W97" s="27"/>
      <c r="X97" s="26"/>
      <c r="Y97" s="27"/>
      <c r="Z97" s="27"/>
      <c r="AA97" s="27"/>
      <c r="AB97" s="27"/>
      <c r="AC97" s="27"/>
      <c r="AD97" s="26"/>
      <c r="AE97" s="26"/>
      <c r="AF97" s="26"/>
      <c r="AG97" s="26"/>
      <c r="AH97" s="43"/>
      <c r="AI97" s="43"/>
      <c r="AJ97" s="43"/>
      <c r="AK97" s="27"/>
      <c r="AL97" s="27"/>
      <c r="AM97" s="43"/>
      <c r="AN97" s="43"/>
      <c r="AO97" s="43"/>
      <c r="AP97" s="43"/>
      <c r="AQ97" s="40">
        <f t="shared" si="19"/>
        <v>0</v>
      </c>
      <c r="AR97" s="3">
        <f t="shared" si="22"/>
        <v>68</v>
      </c>
      <c r="AS97" s="41">
        <f t="shared" si="16"/>
        <v>0</v>
      </c>
    </row>
    <row r="98" spans="1:45" s="6" customFormat="1" ht="20.25" customHeight="1" x14ac:dyDescent="0.2">
      <c r="A98" s="69"/>
      <c r="B98" s="70"/>
      <c r="C98" s="70"/>
      <c r="D98" s="70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9"/>
      <c r="AN98" s="69"/>
      <c r="AO98" s="69"/>
      <c r="AP98" s="69"/>
      <c r="AQ98" s="69"/>
      <c r="AR98" s="69"/>
      <c r="AS98" s="69"/>
    </row>
    <row r="99" spans="1:45" s="49" customFormat="1" ht="123" customHeight="1" x14ac:dyDescent="0.2">
      <c r="A99" s="152" t="s">
        <v>24</v>
      </c>
      <c r="B99" s="152"/>
      <c r="C99" s="152"/>
      <c r="D99" s="152"/>
      <c r="E99" s="149" t="s">
        <v>40</v>
      </c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1"/>
      <c r="AQ99" s="160" t="s">
        <v>20</v>
      </c>
      <c r="AR99" s="160" t="s">
        <v>22</v>
      </c>
      <c r="AS99" s="182" t="s">
        <v>21</v>
      </c>
    </row>
    <row r="100" spans="1:45" s="49" customFormat="1" x14ac:dyDescent="0.2">
      <c r="A100" s="127" t="s">
        <v>0</v>
      </c>
      <c r="B100" s="129"/>
      <c r="C100" s="124" t="s">
        <v>63</v>
      </c>
      <c r="D100" s="23" t="s">
        <v>18</v>
      </c>
      <c r="E100" s="123" t="s">
        <v>1</v>
      </c>
      <c r="F100" s="123"/>
      <c r="G100" s="123"/>
      <c r="H100" s="123"/>
      <c r="I100" s="123" t="s">
        <v>2</v>
      </c>
      <c r="J100" s="123"/>
      <c r="K100" s="123"/>
      <c r="L100" s="123"/>
      <c r="M100" s="123" t="s">
        <v>3</v>
      </c>
      <c r="N100" s="123"/>
      <c r="O100" s="123"/>
      <c r="P100" s="123"/>
      <c r="Q100" s="123" t="s">
        <v>4</v>
      </c>
      <c r="R100" s="123"/>
      <c r="S100" s="123"/>
      <c r="T100" s="123"/>
      <c r="U100" s="123" t="s">
        <v>5</v>
      </c>
      <c r="V100" s="123"/>
      <c r="W100" s="123"/>
      <c r="X100" s="123" t="s">
        <v>6</v>
      </c>
      <c r="Y100" s="123"/>
      <c r="Z100" s="123"/>
      <c r="AA100" s="123"/>
      <c r="AB100" s="123" t="s">
        <v>7</v>
      </c>
      <c r="AC100" s="123"/>
      <c r="AD100" s="123"/>
      <c r="AE100" s="123" t="s">
        <v>8</v>
      </c>
      <c r="AF100" s="123"/>
      <c r="AG100" s="123"/>
      <c r="AH100" s="123"/>
      <c r="AI100" s="123"/>
      <c r="AJ100" s="123" t="s">
        <v>9</v>
      </c>
      <c r="AK100" s="123"/>
      <c r="AL100" s="123"/>
      <c r="AM100" s="123" t="s">
        <v>10</v>
      </c>
      <c r="AN100" s="123"/>
      <c r="AO100" s="123"/>
      <c r="AP100" s="123"/>
      <c r="AQ100" s="160"/>
      <c r="AR100" s="160"/>
      <c r="AS100" s="182"/>
    </row>
    <row r="101" spans="1:45" s="49" customFormat="1" x14ac:dyDescent="0.2">
      <c r="A101" s="130"/>
      <c r="B101" s="132"/>
      <c r="C101" s="126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60"/>
      <c r="AR101" s="160"/>
      <c r="AS101" s="182"/>
    </row>
    <row r="102" spans="1:45" ht="12.75" customHeight="1" x14ac:dyDescent="0.2">
      <c r="A102" s="122" t="s">
        <v>25</v>
      </c>
      <c r="B102" s="124" t="s">
        <v>13</v>
      </c>
      <c r="C102" s="39">
        <v>4</v>
      </c>
      <c r="D102" s="25"/>
      <c r="E102" s="4"/>
      <c r="F102" s="27"/>
      <c r="G102" s="109" t="s">
        <v>127</v>
      </c>
      <c r="H102" s="27"/>
      <c r="I102" s="27"/>
      <c r="J102" s="27"/>
      <c r="K102" s="27"/>
      <c r="L102" s="27"/>
      <c r="M102" s="109" t="s">
        <v>127</v>
      </c>
      <c r="N102" s="27"/>
      <c r="O102" s="27"/>
      <c r="P102" s="27"/>
      <c r="Q102" s="109" t="s">
        <v>127</v>
      </c>
      <c r="R102" s="27"/>
      <c r="S102" s="27"/>
      <c r="T102" s="27"/>
      <c r="U102" s="27"/>
      <c r="V102" s="109" t="s">
        <v>127</v>
      </c>
      <c r="W102" s="27"/>
      <c r="X102" s="27"/>
      <c r="Y102" s="109" t="s">
        <v>127</v>
      </c>
      <c r="Z102" s="27"/>
      <c r="AA102" s="27"/>
      <c r="AB102" s="27"/>
      <c r="AC102" s="27"/>
      <c r="AD102" s="27"/>
      <c r="AE102" s="120" t="s">
        <v>128</v>
      </c>
      <c r="AF102" s="27"/>
      <c r="AG102" s="27"/>
      <c r="AH102" s="109" t="s">
        <v>127</v>
      </c>
      <c r="AI102" s="27"/>
      <c r="AJ102" s="27"/>
      <c r="AK102" s="109" t="s">
        <v>127</v>
      </c>
      <c r="AL102" s="27"/>
      <c r="AM102" s="44"/>
      <c r="AN102" s="7"/>
      <c r="AO102" s="7"/>
      <c r="AP102" s="7"/>
      <c r="AQ102" s="7">
        <f>SUM(E102:AP102)+COUNTA(E102:AP102)</f>
        <v>8</v>
      </c>
      <c r="AR102" s="51">
        <f>34*5</f>
        <v>170</v>
      </c>
      <c r="AS102" s="106">
        <f t="shared" ref="AS102:AS131" si="23">AQ102/AR102</f>
        <v>4.7058823529411764E-2</v>
      </c>
    </row>
    <row r="103" spans="1:45" ht="12.75" hidden="1" customHeight="1" x14ac:dyDescent="0.2">
      <c r="A103" s="122"/>
      <c r="B103" s="125"/>
      <c r="C103" s="95">
        <v>4</v>
      </c>
      <c r="D103" s="25"/>
      <c r="E103" s="4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44"/>
      <c r="AN103" s="7"/>
      <c r="AO103" s="7"/>
      <c r="AP103" s="7"/>
      <c r="AQ103" s="7">
        <f t="shared" ref="AQ103:AQ129" si="24">SUM(E103:AP103)+COUNTA(E103:AP103)</f>
        <v>0</v>
      </c>
      <c r="AR103" s="51">
        <f t="shared" ref="AR103:AR104" si="25">34*5</f>
        <v>170</v>
      </c>
      <c r="AS103" s="106">
        <f t="shared" si="23"/>
        <v>0</v>
      </c>
    </row>
    <row r="104" spans="1:45" ht="12.75" hidden="1" customHeight="1" x14ac:dyDescent="0.2">
      <c r="A104" s="122"/>
      <c r="B104" s="126"/>
      <c r="C104" s="95">
        <v>4</v>
      </c>
      <c r="D104" s="25"/>
      <c r="E104" s="4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44"/>
      <c r="AN104" s="7"/>
      <c r="AO104" s="7"/>
      <c r="AP104" s="7"/>
      <c r="AQ104" s="7">
        <f t="shared" si="24"/>
        <v>0</v>
      </c>
      <c r="AR104" s="51">
        <f t="shared" si="25"/>
        <v>170</v>
      </c>
      <c r="AS104" s="106">
        <f t="shared" si="23"/>
        <v>0</v>
      </c>
    </row>
    <row r="105" spans="1:45" ht="12.75" customHeight="1" x14ac:dyDescent="0.2">
      <c r="A105" s="122"/>
      <c r="B105" s="124" t="s">
        <v>11</v>
      </c>
      <c r="C105" s="95">
        <v>4</v>
      </c>
      <c r="D105" s="25"/>
      <c r="E105" s="4"/>
      <c r="F105" s="109" t="s">
        <v>127</v>
      </c>
      <c r="G105" s="27"/>
      <c r="H105" s="27"/>
      <c r="I105" s="27"/>
      <c r="J105" s="109" t="s">
        <v>127</v>
      </c>
      <c r="K105" s="27"/>
      <c r="L105" s="27"/>
      <c r="M105" s="27"/>
      <c r="N105" s="27"/>
      <c r="O105" s="27"/>
      <c r="P105" s="109" t="s">
        <v>127</v>
      </c>
      <c r="Q105" s="27"/>
      <c r="R105" s="27"/>
      <c r="S105" s="27"/>
      <c r="T105" s="109" t="s">
        <v>127</v>
      </c>
      <c r="U105" s="27"/>
      <c r="V105" s="27"/>
      <c r="W105" s="27"/>
      <c r="X105" s="27"/>
      <c r="Y105" s="27"/>
      <c r="Z105" s="109" t="s">
        <v>127</v>
      </c>
      <c r="AA105" s="105"/>
      <c r="AB105" s="27"/>
      <c r="AC105" s="109" t="s">
        <v>127</v>
      </c>
      <c r="AD105" s="27"/>
      <c r="AE105" s="27"/>
      <c r="AF105" s="107" t="s">
        <v>128</v>
      </c>
      <c r="AG105" s="27"/>
      <c r="AH105" s="27"/>
      <c r="AI105" s="109" t="s">
        <v>127</v>
      </c>
      <c r="AJ105" s="27"/>
      <c r="AK105" s="27"/>
      <c r="AL105" s="109" t="s">
        <v>127</v>
      </c>
      <c r="AM105" s="44"/>
      <c r="AN105" s="7"/>
      <c r="AO105" s="7"/>
      <c r="AP105" s="7"/>
      <c r="AQ105" s="7">
        <f t="shared" si="24"/>
        <v>9</v>
      </c>
      <c r="AR105" s="51">
        <f>34*4</f>
        <v>136</v>
      </c>
      <c r="AS105" s="106">
        <f t="shared" si="23"/>
        <v>6.6176470588235295E-2</v>
      </c>
    </row>
    <row r="106" spans="1:45" ht="12.75" hidden="1" customHeight="1" x14ac:dyDescent="0.2">
      <c r="A106" s="122"/>
      <c r="B106" s="125"/>
      <c r="C106" s="95">
        <v>4</v>
      </c>
      <c r="D106" s="25"/>
      <c r="E106" s="4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44"/>
      <c r="AN106" s="7"/>
      <c r="AO106" s="7"/>
      <c r="AP106" s="7"/>
      <c r="AQ106" s="7">
        <f t="shared" si="24"/>
        <v>0</v>
      </c>
      <c r="AR106" s="51">
        <f t="shared" ref="AR106:AR110" si="26">34*4</f>
        <v>136</v>
      </c>
      <c r="AS106" s="106">
        <f t="shared" si="23"/>
        <v>0</v>
      </c>
    </row>
    <row r="107" spans="1:45" hidden="1" x14ac:dyDescent="0.2">
      <c r="A107" s="122"/>
      <c r="B107" s="126"/>
      <c r="C107" s="95">
        <v>4</v>
      </c>
      <c r="D107" s="22"/>
      <c r="E107" s="4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44"/>
      <c r="AN107" s="7"/>
      <c r="AO107" s="7"/>
      <c r="AP107" s="7"/>
      <c r="AQ107" s="7">
        <f t="shared" si="24"/>
        <v>0</v>
      </c>
      <c r="AR107" s="51">
        <f t="shared" si="26"/>
        <v>136</v>
      </c>
      <c r="AS107" s="106">
        <f t="shared" si="23"/>
        <v>0</v>
      </c>
    </row>
    <row r="108" spans="1:45" ht="12.75" customHeight="1" x14ac:dyDescent="0.2">
      <c r="A108" s="122"/>
      <c r="B108" s="124" t="s">
        <v>16</v>
      </c>
      <c r="C108" s="95">
        <v>4</v>
      </c>
      <c r="D108" s="25"/>
      <c r="E108" s="4"/>
      <c r="F108" s="27"/>
      <c r="G108" s="27"/>
      <c r="H108" s="109" t="s">
        <v>127</v>
      </c>
      <c r="I108" s="27"/>
      <c r="J108" s="27"/>
      <c r="K108" s="109" t="s">
        <v>127</v>
      </c>
      <c r="L108" s="27"/>
      <c r="M108" s="27"/>
      <c r="N108" s="109" t="s">
        <v>127</v>
      </c>
      <c r="O108" s="27"/>
      <c r="P108" s="27"/>
      <c r="Q108" s="27"/>
      <c r="R108" s="27"/>
      <c r="S108" s="27"/>
      <c r="T108" s="27"/>
      <c r="U108" s="27"/>
      <c r="V108" s="109" t="s">
        <v>127</v>
      </c>
      <c r="W108" s="27"/>
      <c r="X108" s="27"/>
      <c r="Y108" s="27"/>
      <c r="Z108" s="27"/>
      <c r="AA108" s="27"/>
      <c r="AB108" s="109" t="s">
        <v>127</v>
      </c>
      <c r="AC108" s="27"/>
      <c r="AD108" s="27"/>
      <c r="AE108" s="109" t="s">
        <v>127</v>
      </c>
      <c r="AF108" s="105"/>
      <c r="AG108" s="27"/>
      <c r="AH108" s="109" t="s">
        <v>127</v>
      </c>
      <c r="AI108" s="27"/>
      <c r="AJ108" s="27"/>
      <c r="AK108" s="109" t="s">
        <v>127</v>
      </c>
      <c r="AL108" s="27"/>
      <c r="AM108" s="44"/>
      <c r="AN108" s="7"/>
      <c r="AO108" s="7"/>
      <c r="AP108" s="7"/>
      <c r="AQ108" s="7">
        <f t="shared" si="24"/>
        <v>8</v>
      </c>
      <c r="AR108" s="51">
        <f>34*4</f>
        <v>136</v>
      </c>
      <c r="AS108" s="106">
        <f t="shared" si="23"/>
        <v>5.8823529411764705E-2</v>
      </c>
    </row>
    <row r="109" spans="1:45" ht="12.75" hidden="1" customHeight="1" x14ac:dyDescent="0.2">
      <c r="A109" s="122"/>
      <c r="B109" s="125"/>
      <c r="C109" s="95">
        <v>4</v>
      </c>
      <c r="D109" s="25"/>
      <c r="E109" s="4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44"/>
      <c r="AJ109" s="44"/>
      <c r="AK109" s="27"/>
      <c r="AL109" s="27"/>
      <c r="AM109" s="44"/>
      <c r="AN109" s="7"/>
      <c r="AO109" s="7"/>
      <c r="AP109" s="7"/>
      <c r="AQ109" s="7">
        <f t="shared" si="24"/>
        <v>0</v>
      </c>
      <c r="AR109" s="51">
        <f t="shared" si="26"/>
        <v>136</v>
      </c>
      <c r="AS109" s="106">
        <f t="shared" si="23"/>
        <v>0</v>
      </c>
    </row>
    <row r="110" spans="1:45" hidden="1" x14ac:dyDescent="0.2">
      <c r="A110" s="122"/>
      <c r="B110" s="125"/>
      <c r="C110" s="95">
        <v>4</v>
      </c>
      <c r="D110" s="25"/>
      <c r="E110" s="4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44"/>
      <c r="AJ110" s="44"/>
      <c r="AK110" s="27"/>
      <c r="AL110" s="27"/>
      <c r="AM110" s="44"/>
      <c r="AN110" s="7"/>
      <c r="AO110" s="7"/>
      <c r="AP110" s="7"/>
      <c r="AQ110" s="7">
        <f t="shared" si="24"/>
        <v>0</v>
      </c>
      <c r="AR110" s="51">
        <f t="shared" si="26"/>
        <v>136</v>
      </c>
      <c r="AS110" s="106">
        <f t="shared" si="23"/>
        <v>0</v>
      </c>
    </row>
    <row r="111" spans="1:45" ht="12.75" customHeight="1" x14ac:dyDescent="0.2">
      <c r="A111" s="122"/>
      <c r="B111" s="123" t="s">
        <v>17</v>
      </c>
      <c r="C111" s="95">
        <v>4</v>
      </c>
      <c r="D111" s="25"/>
      <c r="E111" s="4"/>
      <c r="F111" s="27"/>
      <c r="G111" s="27"/>
      <c r="H111" s="27"/>
      <c r="I111" s="27"/>
      <c r="J111" s="27"/>
      <c r="K111" s="27"/>
      <c r="L111" s="27"/>
      <c r="M111" s="27"/>
      <c r="N111" s="27"/>
      <c r="O111" s="109" t="s">
        <v>127</v>
      </c>
      <c r="P111" s="27"/>
      <c r="Q111" s="27"/>
      <c r="R111" s="27"/>
      <c r="S111" s="27"/>
      <c r="T111" s="27"/>
      <c r="U111" s="27"/>
      <c r="V111" s="27"/>
      <c r="W111" s="27"/>
      <c r="X111" s="27"/>
      <c r="Y111" s="109" t="s">
        <v>127</v>
      </c>
      <c r="Z111" s="27"/>
      <c r="AA111" s="27"/>
      <c r="AB111" s="27"/>
      <c r="AC111" s="27"/>
      <c r="AD111" s="27"/>
      <c r="AE111" s="27"/>
      <c r="AF111" s="27"/>
      <c r="AG111" s="107" t="s">
        <v>128</v>
      </c>
      <c r="AH111" s="27"/>
      <c r="AI111" s="44"/>
      <c r="AJ111" s="109" t="s">
        <v>127</v>
      </c>
      <c r="AK111" s="27"/>
      <c r="AL111" s="27"/>
      <c r="AM111" s="44"/>
      <c r="AN111" s="7"/>
      <c r="AO111" s="7"/>
      <c r="AP111" s="7"/>
      <c r="AQ111" s="7">
        <f t="shared" si="24"/>
        <v>4</v>
      </c>
      <c r="AR111" s="51">
        <f>34*2</f>
        <v>68</v>
      </c>
      <c r="AS111" s="106">
        <f t="shared" si="23"/>
        <v>5.8823529411764705E-2</v>
      </c>
    </row>
    <row r="112" spans="1:45" ht="12.75" hidden="1" customHeight="1" x14ac:dyDescent="0.2">
      <c r="A112" s="122"/>
      <c r="B112" s="123"/>
      <c r="C112" s="95">
        <v>4</v>
      </c>
      <c r="D112" s="25"/>
      <c r="E112" s="4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44"/>
      <c r="AJ112" s="44"/>
      <c r="AK112" s="27"/>
      <c r="AL112" s="27"/>
      <c r="AM112" s="44"/>
      <c r="AN112" s="7"/>
      <c r="AO112" s="7"/>
      <c r="AP112" s="7"/>
      <c r="AQ112" s="7">
        <f t="shared" si="24"/>
        <v>0</v>
      </c>
      <c r="AR112" s="51">
        <f t="shared" ref="AR112:AR116" si="27">34*2</f>
        <v>68</v>
      </c>
      <c r="AS112" s="106">
        <f t="shared" si="23"/>
        <v>0</v>
      </c>
    </row>
    <row r="113" spans="1:45" hidden="1" x14ac:dyDescent="0.2">
      <c r="A113" s="122"/>
      <c r="B113" s="123"/>
      <c r="C113" s="95">
        <v>4</v>
      </c>
      <c r="D113" s="25"/>
      <c r="E113" s="4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44"/>
      <c r="AJ113" s="44"/>
      <c r="AK113" s="27"/>
      <c r="AL113" s="27"/>
      <c r="AM113" s="44"/>
      <c r="AN113" s="7"/>
      <c r="AO113" s="7"/>
      <c r="AP113" s="7"/>
      <c r="AQ113" s="7">
        <f t="shared" si="24"/>
        <v>0</v>
      </c>
      <c r="AR113" s="51">
        <f t="shared" si="27"/>
        <v>68</v>
      </c>
      <c r="AS113" s="106">
        <f t="shared" si="23"/>
        <v>0</v>
      </c>
    </row>
    <row r="114" spans="1:45" x14ac:dyDescent="0.2">
      <c r="A114" s="122"/>
      <c r="B114" s="191" t="s">
        <v>125</v>
      </c>
      <c r="C114" s="95">
        <v>4</v>
      </c>
      <c r="D114" s="22"/>
      <c r="E114" s="4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109" t="s">
        <v>127</v>
      </c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44"/>
      <c r="AJ114" s="109" t="s">
        <v>127</v>
      </c>
      <c r="AK114" s="27"/>
      <c r="AL114" s="27"/>
      <c r="AM114" s="44"/>
      <c r="AN114" s="7"/>
      <c r="AO114" s="7"/>
      <c r="AP114" s="7"/>
      <c r="AQ114" s="7">
        <f t="shared" si="24"/>
        <v>2</v>
      </c>
      <c r="AR114" s="51">
        <f>34*2</f>
        <v>68</v>
      </c>
      <c r="AS114" s="106">
        <f t="shared" si="23"/>
        <v>2.9411764705882353E-2</v>
      </c>
    </row>
    <row r="115" spans="1:45" ht="12.75" hidden="1" customHeight="1" x14ac:dyDescent="0.2">
      <c r="A115" s="122"/>
      <c r="B115" s="191"/>
      <c r="C115" s="95">
        <v>4</v>
      </c>
      <c r="D115" s="25"/>
      <c r="E115" s="4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43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44"/>
      <c r="AJ115" s="44"/>
      <c r="AK115" s="27"/>
      <c r="AL115" s="27"/>
      <c r="AM115" s="44"/>
      <c r="AN115" s="7"/>
      <c r="AO115" s="7"/>
      <c r="AP115" s="7"/>
      <c r="AQ115" s="7">
        <f t="shared" si="24"/>
        <v>0</v>
      </c>
      <c r="AR115" s="51">
        <f t="shared" si="27"/>
        <v>68</v>
      </c>
      <c r="AS115" s="106">
        <f t="shared" si="23"/>
        <v>0</v>
      </c>
    </row>
    <row r="116" spans="1:45" ht="12.75" hidden="1" customHeight="1" x14ac:dyDescent="0.2">
      <c r="A116" s="122"/>
      <c r="B116" s="191"/>
      <c r="C116" s="95">
        <v>4</v>
      </c>
      <c r="D116" s="25"/>
      <c r="E116" s="4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3"/>
      <c r="AH116" s="27"/>
      <c r="AI116" s="27"/>
      <c r="AJ116" s="44"/>
      <c r="AK116" s="27"/>
      <c r="AL116" s="27"/>
      <c r="AM116" s="44"/>
      <c r="AN116" s="7"/>
      <c r="AO116" s="7"/>
      <c r="AP116" s="7"/>
      <c r="AQ116" s="7">
        <f t="shared" si="24"/>
        <v>0</v>
      </c>
      <c r="AR116" s="51">
        <f t="shared" si="27"/>
        <v>68</v>
      </c>
      <c r="AS116" s="106">
        <f t="shared" si="23"/>
        <v>0</v>
      </c>
    </row>
    <row r="117" spans="1:45" ht="12.75" customHeight="1" x14ac:dyDescent="0.2">
      <c r="A117" s="122"/>
      <c r="B117" s="123" t="s">
        <v>126</v>
      </c>
      <c r="C117" s="95">
        <v>4</v>
      </c>
      <c r="D117" s="25"/>
      <c r="E117" s="4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3"/>
      <c r="AK117" s="27"/>
      <c r="AL117" s="27"/>
      <c r="AM117" s="44"/>
      <c r="AN117" s="7"/>
      <c r="AO117" s="7"/>
      <c r="AP117" s="7"/>
      <c r="AQ117" s="7">
        <f t="shared" si="24"/>
        <v>0</v>
      </c>
      <c r="AR117" s="3">
        <f>34*1</f>
        <v>34</v>
      </c>
      <c r="AS117" s="106">
        <f t="shared" si="23"/>
        <v>0</v>
      </c>
    </row>
    <row r="118" spans="1:45" ht="12.75" hidden="1" customHeight="1" x14ac:dyDescent="0.2">
      <c r="A118" s="122"/>
      <c r="B118" s="123"/>
      <c r="C118" s="95">
        <v>4</v>
      </c>
      <c r="D118" s="25"/>
      <c r="E118" s="4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43"/>
      <c r="AJ118" s="27"/>
      <c r="AK118" s="27"/>
      <c r="AL118" s="27"/>
      <c r="AM118" s="44"/>
      <c r="AN118" s="7"/>
      <c r="AO118" s="7"/>
      <c r="AP118" s="7"/>
      <c r="AQ118" s="7">
        <f t="shared" si="24"/>
        <v>0</v>
      </c>
      <c r="AR118" s="3">
        <f t="shared" ref="AR118:AR128" si="28">34*1</f>
        <v>34</v>
      </c>
      <c r="AS118" s="106">
        <f t="shared" si="23"/>
        <v>0</v>
      </c>
    </row>
    <row r="119" spans="1:45" ht="12.75" hidden="1" customHeight="1" x14ac:dyDescent="0.2">
      <c r="A119" s="122"/>
      <c r="B119" s="123"/>
      <c r="C119" s="95">
        <v>4</v>
      </c>
      <c r="D119" s="22"/>
      <c r="E119" s="4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43"/>
      <c r="AJ119" s="27"/>
      <c r="AK119" s="27"/>
      <c r="AL119" s="27"/>
      <c r="AM119" s="44"/>
      <c r="AN119" s="7"/>
      <c r="AO119" s="7"/>
      <c r="AP119" s="7"/>
      <c r="AQ119" s="7">
        <f t="shared" si="24"/>
        <v>0</v>
      </c>
      <c r="AR119" s="3">
        <f t="shared" si="28"/>
        <v>34</v>
      </c>
      <c r="AS119" s="106">
        <f t="shared" si="23"/>
        <v>0</v>
      </c>
    </row>
    <row r="120" spans="1:45" ht="12.75" customHeight="1" x14ac:dyDescent="0.2">
      <c r="A120" s="122"/>
      <c r="B120" s="123" t="s">
        <v>53</v>
      </c>
      <c r="C120" s="95">
        <v>4</v>
      </c>
      <c r="D120" s="22"/>
      <c r="E120" s="4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43"/>
      <c r="AJ120" s="27"/>
      <c r="AK120" s="27"/>
      <c r="AL120" s="27"/>
      <c r="AM120" s="44"/>
      <c r="AN120" s="7"/>
      <c r="AO120" s="7"/>
      <c r="AP120" s="7"/>
      <c r="AQ120" s="7">
        <f t="shared" si="24"/>
        <v>0</v>
      </c>
      <c r="AR120" s="3">
        <f t="shared" si="28"/>
        <v>34</v>
      </c>
      <c r="AS120" s="106">
        <f t="shared" si="23"/>
        <v>0</v>
      </c>
    </row>
    <row r="121" spans="1:45" ht="12.75" hidden="1" customHeight="1" x14ac:dyDescent="0.2">
      <c r="A121" s="122"/>
      <c r="B121" s="123"/>
      <c r="C121" s="95">
        <v>4</v>
      </c>
      <c r="D121" s="22"/>
      <c r="E121" s="4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43"/>
      <c r="AJ121" s="27"/>
      <c r="AK121" s="27"/>
      <c r="AL121" s="27"/>
      <c r="AM121" s="44"/>
      <c r="AN121" s="7"/>
      <c r="AO121" s="7"/>
      <c r="AP121" s="7"/>
      <c r="AQ121" s="7">
        <f t="shared" si="24"/>
        <v>0</v>
      </c>
      <c r="AR121" s="3">
        <f t="shared" si="28"/>
        <v>34</v>
      </c>
      <c r="AS121" s="106">
        <f t="shared" si="23"/>
        <v>0</v>
      </c>
    </row>
    <row r="122" spans="1:45" ht="12.75" hidden="1" customHeight="1" x14ac:dyDescent="0.2">
      <c r="A122" s="122"/>
      <c r="B122" s="123"/>
      <c r="C122" s="95">
        <v>4</v>
      </c>
      <c r="D122" s="22"/>
      <c r="E122" s="4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43"/>
      <c r="AJ122" s="27"/>
      <c r="AK122" s="27"/>
      <c r="AL122" s="27"/>
      <c r="AM122" s="44"/>
      <c r="AN122" s="7"/>
      <c r="AO122" s="7"/>
      <c r="AP122" s="7"/>
      <c r="AQ122" s="7">
        <f t="shared" si="24"/>
        <v>0</v>
      </c>
      <c r="AR122" s="3">
        <f t="shared" si="28"/>
        <v>34</v>
      </c>
      <c r="AS122" s="106">
        <f t="shared" si="23"/>
        <v>0</v>
      </c>
    </row>
    <row r="123" spans="1:45" ht="12.75" customHeight="1" x14ac:dyDescent="0.2">
      <c r="A123" s="122"/>
      <c r="B123" s="124" t="s">
        <v>54</v>
      </c>
      <c r="C123" s="95">
        <v>4</v>
      </c>
      <c r="D123" s="22"/>
      <c r="E123" s="4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109" t="s">
        <v>127</v>
      </c>
      <c r="AJ123" s="27"/>
      <c r="AK123" s="27"/>
      <c r="AL123" s="27"/>
      <c r="AM123" s="44"/>
      <c r="AN123" s="7"/>
      <c r="AO123" s="7"/>
      <c r="AP123" s="7"/>
      <c r="AQ123" s="7">
        <f t="shared" si="24"/>
        <v>1</v>
      </c>
      <c r="AR123" s="3">
        <f t="shared" si="28"/>
        <v>34</v>
      </c>
      <c r="AS123" s="106">
        <f t="shared" si="23"/>
        <v>2.9411764705882353E-2</v>
      </c>
    </row>
    <row r="124" spans="1:45" ht="12.75" hidden="1" customHeight="1" x14ac:dyDescent="0.2">
      <c r="A124" s="122"/>
      <c r="B124" s="125"/>
      <c r="C124" s="95">
        <v>4</v>
      </c>
      <c r="D124" s="22"/>
      <c r="E124" s="4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43"/>
      <c r="AJ124" s="27"/>
      <c r="AK124" s="27"/>
      <c r="AL124" s="27"/>
      <c r="AM124" s="44"/>
      <c r="AN124" s="7"/>
      <c r="AO124" s="7"/>
      <c r="AP124" s="7"/>
      <c r="AQ124" s="7">
        <f t="shared" si="24"/>
        <v>0</v>
      </c>
      <c r="AR124" s="3">
        <f t="shared" si="28"/>
        <v>34</v>
      </c>
      <c r="AS124" s="106">
        <f t="shared" si="23"/>
        <v>0</v>
      </c>
    </row>
    <row r="125" spans="1:45" ht="12.75" hidden="1" customHeight="1" x14ac:dyDescent="0.2">
      <c r="A125" s="122"/>
      <c r="B125" s="126"/>
      <c r="C125" s="95">
        <v>4</v>
      </c>
      <c r="D125" s="22"/>
      <c r="E125" s="4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43"/>
      <c r="AJ125" s="27"/>
      <c r="AK125" s="27"/>
      <c r="AL125" s="27"/>
      <c r="AM125" s="44"/>
      <c r="AN125" s="7"/>
      <c r="AO125" s="7"/>
      <c r="AP125" s="7"/>
      <c r="AQ125" s="7">
        <f t="shared" si="24"/>
        <v>0</v>
      </c>
      <c r="AR125" s="3">
        <f t="shared" si="28"/>
        <v>34</v>
      </c>
      <c r="AS125" s="106">
        <f t="shared" si="23"/>
        <v>0</v>
      </c>
    </row>
    <row r="126" spans="1:45" ht="12.75" customHeight="1" x14ac:dyDescent="0.2">
      <c r="A126" s="122"/>
      <c r="B126" s="124" t="s">
        <v>55</v>
      </c>
      <c r="C126" s="95">
        <v>4</v>
      </c>
      <c r="D126" s="22"/>
      <c r="E126" s="4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43"/>
      <c r="AJ126" s="27"/>
      <c r="AK126" s="27"/>
      <c r="AL126" s="109" t="s">
        <v>127</v>
      </c>
      <c r="AM126" s="44"/>
      <c r="AN126" s="7"/>
      <c r="AO126" s="7"/>
      <c r="AP126" s="7"/>
      <c r="AQ126" s="7">
        <f t="shared" si="24"/>
        <v>1</v>
      </c>
      <c r="AR126" s="3">
        <f t="shared" si="28"/>
        <v>34</v>
      </c>
      <c r="AS126" s="106">
        <f t="shared" si="23"/>
        <v>2.9411764705882353E-2</v>
      </c>
    </row>
    <row r="127" spans="1:45" ht="12.75" hidden="1" customHeight="1" x14ac:dyDescent="0.2">
      <c r="A127" s="122"/>
      <c r="B127" s="125"/>
      <c r="C127" s="95">
        <v>4</v>
      </c>
      <c r="D127" s="22"/>
      <c r="E127" s="4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43"/>
      <c r="AG127" s="43"/>
      <c r="AH127" s="27"/>
      <c r="AI127" s="27"/>
      <c r="AJ127" s="44"/>
      <c r="AK127" s="43"/>
      <c r="AL127" s="27"/>
      <c r="AM127" s="44"/>
      <c r="AN127" s="7"/>
      <c r="AO127" s="7"/>
      <c r="AP127" s="7"/>
      <c r="AQ127" s="7">
        <f t="shared" si="24"/>
        <v>0</v>
      </c>
      <c r="AR127" s="3">
        <f t="shared" si="28"/>
        <v>34</v>
      </c>
      <c r="AS127" s="106">
        <f t="shared" si="23"/>
        <v>0</v>
      </c>
    </row>
    <row r="128" spans="1:45" ht="12.75" hidden="1" customHeight="1" x14ac:dyDescent="0.2">
      <c r="A128" s="122"/>
      <c r="B128" s="126"/>
      <c r="C128" s="95">
        <v>4</v>
      </c>
      <c r="D128" s="25"/>
      <c r="E128" s="4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43"/>
      <c r="AI128" s="43"/>
      <c r="AJ128" s="44"/>
      <c r="AK128" s="27"/>
      <c r="AL128" s="27"/>
      <c r="AM128" s="44"/>
      <c r="AN128" s="7"/>
      <c r="AO128" s="7"/>
      <c r="AP128" s="7"/>
      <c r="AQ128" s="7">
        <f t="shared" si="24"/>
        <v>0</v>
      </c>
      <c r="AR128" s="3">
        <f t="shared" si="28"/>
        <v>34</v>
      </c>
      <c r="AS128" s="106">
        <f t="shared" si="23"/>
        <v>0</v>
      </c>
    </row>
    <row r="129" spans="1:45" ht="12.75" customHeight="1" x14ac:dyDescent="0.2">
      <c r="A129" s="122"/>
      <c r="B129" s="136" t="s">
        <v>73</v>
      </c>
      <c r="C129" s="95">
        <v>4</v>
      </c>
      <c r="D129" s="25"/>
      <c r="E129" s="4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43"/>
      <c r="AI129" s="43"/>
      <c r="AJ129" s="44"/>
      <c r="AK129" s="27"/>
      <c r="AL129" s="27"/>
      <c r="AM129" s="44"/>
      <c r="AN129" s="7"/>
      <c r="AO129" s="7"/>
      <c r="AP129" s="7"/>
      <c r="AQ129" s="7">
        <f t="shared" si="24"/>
        <v>0</v>
      </c>
      <c r="AR129" s="51">
        <f t="shared" ref="AR129:AR131" si="29">34*2</f>
        <v>68</v>
      </c>
      <c r="AS129" s="106">
        <f t="shared" si="23"/>
        <v>0</v>
      </c>
    </row>
    <row r="130" spans="1:45" ht="12.75" hidden="1" customHeight="1" x14ac:dyDescent="0.2">
      <c r="A130" s="122"/>
      <c r="B130" s="136"/>
      <c r="C130" s="39" t="s">
        <v>79</v>
      </c>
      <c r="D130" s="25"/>
      <c r="E130" s="4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43"/>
      <c r="AI130" s="43"/>
      <c r="AJ130" s="44"/>
      <c r="AK130" s="27"/>
      <c r="AL130" s="27"/>
      <c r="AM130" s="44"/>
      <c r="AN130" s="7"/>
      <c r="AO130" s="7"/>
      <c r="AP130" s="7"/>
      <c r="AQ130" s="7">
        <f t="shared" ref="AQ130:AQ131" si="30">SUM(E130:AP130)</f>
        <v>0</v>
      </c>
      <c r="AR130" s="51">
        <f t="shared" si="29"/>
        <v>68</v>
      </c>
      <c r="AS130" s="8">
        <f t="shared" si="23"/>
        <v>0</v>
      </c>
    </row>
    <row r="131" spans="1:45" ht="12.75" hidden="1" customHeight="1" x14ac:dyDescent="0.2">
      <c r="A131" s="122"/>
      <c r="B131" s="136"/>
      <c r="C131" s="39" t="s">
        <v>80</v>
      </c>
      <c r="D131" s="25"/>
      <c r="E131" s="4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43"/>
      <c r="AI131" s="43"/>
      <c r="AJ131" s="44"/>
      <c r="AK131" s="27"/>
      <c r="AL131" s="27"/>
      <c r="AM131" s="44"/>
      <c r="AN131" s="7"/>
      <c r="AO131" s="7"/>
      <c r="AP131" s="7"/>
      <c r="AQ131" s="7">
        <f t="shared" si="30"/>
        <v>0</v>
      </c>
      <c r="AR131" s="51">
        <f t="shared" si="29"/>
        <v>68</v>
      </c>
      <c r="AS131" s="8">
        <f t="shared" si="23"/>
        <v>0</v>
      </c>
    </row>
    <row r="132" spans="1:45" ht="27" customHeight="1" x14ac:dyDescent="0.2">
      <c r="A132" s="69"/>
      <c r="B132" s="70"/>
      <c r="C132" s="70"/>
      <c r="D132" s="70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9"/>
      <c r="AN132" s="69"/>
      <c r="AO132" s="69"/>
      <c r="AP132" s="69"/>
      <c r="AQ132" s="69"/>
      <c r="AR132" s="69"/>
      <c r="AS132" s="69"/>
    </row>
    <row r="133" spans="1:45" s="45" customFormat="1" ht="90.75" customHeight="1" x14ac:dyDescent="0.2">
      <c r="A133" s="152" t="s">
        <v>26</v>
      </c>
      <c r="B133" s="152"/>
      <c r="C133" s="152"/>
      <c r="D133" s="152"/>
      <c r="E133" s="179" t="s">
        <v>40</v>
      </c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79"/>
      <c r="AC133" s="179"/>
      <c r="AD133" s="179"/>
      <c r="AE133" s="179"/>
      <c r="AF133" s="179"/>
      <c r="AG133" s="179"/>
      <c r="AH133" s="179"/>
      <c r="AI133" s="179"/>
      <c r="AJ133" s="179"/>
      <c r="AK133" s="179"/>
      <c r="AL133" s="179"/>
      <c r="AM133" s="179"/>
      <c r="AN133" s="179"/>
      <c r="AO133" s="179"/>
      <c r="AP133" s="179"/>
      <c r="AQ133" s="160" t="s">
        <v>20</v>
      </c>
      <c r="AR133" s="160" t="s">
        <v>22</v>
      </c>
      <c r="AS133" s="182" t="s">
        <v>21</v>
      </c>
    </row>
    <row r="134" spans="1:45" s="45" customFormat="1" ht="21" customHeight="1" x14ac:dyDescent="0.2">
      <c r="A134" s="123" t="s">
        <v>0</v>
      </c>
      <c r="B134" s="123"/>
      <c r="C134" s="123"/>
      <c r="D134" s="23" t="s">
        <v>18</v>
      </c>
      <c r="E134" s="123" t="s">
        <v>1</v>
      </c>
      <c r="F134" s="123"/>
      <c r="G134" s="123"/>
      <c r="H134" s="123"/>
      <c r="I134" s="123" t="s">
        <v>2</v>
      </c>
      <c r="J134" s="123"/>
      <c r="K134" s="123"/>
      <c r="L134" s="123"/>
      <c r="M134" s="123" t="s">
        <v>3</v>
      </c>
      <c r="N134" s="123"/>
      <c r="O134" s="123"/>
      <c r="P134" s="123"/>
      <c r="Q134" s="123" t="s">
        <v>4</v>
      </c>
      <c r="R134" s="123"/>
      <c r="S134" s="123"/>
      <c r="T134" s="123"/>
      <c r="U134" s="123" t="s">
        <v>5</v>
      </c>
      <c r="V134" s="123"/>
      <c r="W134" s="123"/>
      <c r="X134" s="123" t="s">
        <v>6</v>
      </c>
      <c r="Y134" s="123"/>
      <c r="Z134" s="123"/>
      <c r="AA134" s="123"/>
      <c r="AB134" s="123" t="s">
        <v>7</v>
      </c>
      <c r="AC134" s="123"/>
      <c r="AD134" s="123"/>
      <c r="AE134" s="123" t="s">
        <v>8</v>
      </c>
      <c r="AF134" s="123"/>
      <c r="AG134" s="123"/>
      <c r="AH134" s="123"/>
      <c r="AI134" s="123"/>
      <c r="AJ134" s="123" t="s">
        <v>9</v>
      </c>
      <c r="AK134" s="123"/>
      <c r="AL134" s="123"/>
      <c r="AM134" s="123" t="s">
        <v>10</v>
      </c>
      <c r="AN134" s="123"/>
      <c r="AO134" s="123"/>
      <c r="AP134" s="123"/>
      <c r="AQ134" s="160"/>
      <c r="AR134" s="160"/>
      <c r="AS134" s="182"/>
    </row>
    <row r="135" spans="1:45" s="45" customFormat="1" ht="15" customHeight="1" x14ac:dyDescent="0.2">
      <c r="A135" s="123"/>
      <c r="B135" s="123"/>
      <c r="C135" s="123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60"/>
      <c r="AR135" s="160"/>
      <c r="AS135" s="182"/>
    </row>
    <row r="136" spans="1:45" s="45" customFormat="1" ht="14.25" customHeight="1" x14ac:dyDescent="0.2">
      <c r="A136" s="122" t="s">
        <v>25</v>
      </c>
      <c r="B136" s="124" t="s">
        <v>13</v>
      </c>
      <c r="C136" s="24">
        <v>5</v>
      </c>
      <c r="D136" s="25"/>
      <c r="E136" s="4"/>
      <c r="F136" s="109" t="s">
        <v>127</v>
      </c>
      <c r="G136" s="27"/>
      <c r="H136" s="27"/>
      <c r="I136" s="4"/>
      <c r="J136" s="4"/>
      <c r="K136" s="4"/>
      <c r="L136" s="4"/>
      <c r="M136" s="4"/>
      <c r="N136" s="4"/>
      <c r="O136" s="4"/>
      <c r="P136" s="109" t="s">
        <v>127</v>
      </c>
      <c r="R136" s="4"/>
      <c r="S136" s="109" t="s">
        <v>127</v>
      </c>
      <c r="T136" s="4"/>
      <c r="U136" s="4"/>
      <c r="V136" s="109" t="s">
        <v>127</v>
      </c>
      <c r="W136" s="4"/>
      <c r="X136" s="109" t="s">
        <v>127</v>
      </c>
      <c r="Y136" s="109" t="s">
        <v>127</v>
      </c>
      <c r="Z136" s="4"/>
      <c r="AA136" s="4"/>
      <c r="AB136" s="4"/>
      <c r="AC136" s="109" t="s">
        <v>127</v>
      </c>
      <c r="AD136" s="105"/>
      <c r="AE136" s="109" t="s">
        <v>127</v>
      </c>
      <c r="AF136" s="4"/>
      <c r="AG136" s="109" t="s">
        <v>127</v>
      </c>
      <c r="AH136" s="4"/>
      <c r="AI136" s="4"/>
      <c r="AJ136" s="4"/>
      <c r="AK136" s="118" t="s">
        <v>131</v>
      </c>
      <c r="AL136" s="4"/>
      <c r="AM136" s="7"/>
      <c r="AN136" s="7"/>
      <c r="AO136" s="7"/>
      <c r="AP136" s="7"/>
      <c r="AQ136" s="7">
        <f>COUNTA(E136:AP136)</f>
        <v>10</v>
      </c>
      <c r="AR136" s="3">
        <f>34*5</f>
        <v>170</v>
      </c>
      <c r="AS136" s="8">
        <f t="shared" ref="AS136:AS168" si="31">AQ136/AR136</f>
        <v>5.8823529411764705E-2</v>
      </c>
    </row>
    <row r="137" spans="1:45" s="45" customFormat="1" ht="17.25" hidden="1" customHeight="1" x14ac:dyDescent="0.2">
      <c r="A137" s="122"/>
      <c r="B137" s="125"/>
      <c r="C137" s="94">
        <v>5</v>
      </c>
      <c r="D137" s="25"/>
      <c r="E137" s="4"/>
      <c r="F137" s="27"/>
      <c r="G137" s="27"/>
      <c r="H137" s="2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ref="AQ137:AQ166" si="32">COUNTA(E137:AP137)</f>
        <v>0</v>
      </c>
      <c r="AR137" s="3">
        <f t="shared" ref="AR137:AR138" si="33">34*5</f>
        <v>170</v>
      </c>
      <c r="AS137" s="8">
        <f t="shared" si="31"/>
        <v>0</v>
      </c>
    </row>
    <row r="138" spans="1:45" s="45" customFormat="1" ht="13.5" hidden="1" customHeight="1" x14ac:dyDescent="0.2">
      <c r="A138" s="122"/>
      <c r="B138" s="126"/>
      <c r="C138" s="94">
        <v>5</v>
      </c>
      <c r="D138" s="25"/>
      <c r="E138" s="4"/>
      <c r="F138" s="27"/>
      <c r="G138" s="27"/>
      <c r="H138" s="27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2"/>
        <v>0</v>
      </c>
      <c r="AR138" s="3">
        <f t="shared" si="33"/>
        <v>170</v>
      </c>
      <c r="AS138" s="8">
        <f t="shared" si="31"/>
        <v>0</v>
      </c>
    </row>
    <row r="139" spans="1:45" s="45" customFormat="1" ht="18" customHeight="1" x14ac:dyDescent="0.2">
      <c r="A139" s="122"/>
      <c r="B139" s="124" t="s">
        <v>27</v>
      </c>
      <c r="C139" s="94">
        <v>5</v>
      </c>
      <c r="D139" s="25"/>
      <c r="E139" s="4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109" t="s">
        <v>127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109" t="s">
        <v>127</v>
      </c>
      <c r="AK139" s="27"/>
      <c r="AL139" s="27"/>
      <c r="AM139" s="7"/>
      <c r="AN139" s="7"/>
      <c r="AO139" s="7"/>
      <c r="AP139" s="7"/>
      <c r="AQ139" s="7">
        <f t="shared" si="32"/>
        <v>2</v>
      </c>
      <c r="AR139" s="3">
        <f>34*3</f>
        <v>102</v>
      </c>
      <c r="AS139" s="8">
        <f t="shared" si="31"/>
        <v>1.9607843137254902E-2</v>
      </c>
    </row>
    <row r="140" spans="1:45" s="45" customFormat="1" ht="18" hidden="1" customHeight="1" x14ac:dyDescent="0.2">
      <c r="A140" s="122"/>
      <c r="B140" s="125"/>
      <c r="C140" s="94">
        <v>5</v>
      </c>
      <c r="D140" s="25"/>
      <c r="E140" s="4"/>
      <c r="F140" s="4"/>
      <c r="G140" s="4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7"/>
      <c r="AN140" s="7"/>
      <c r="AO140" s="7"/>
      <c r="AP140" s="7"/>
      <c r="AQ140" s="7">
        <f t="shared" si="32"/>
        <v>0</v>
      </c>
      <c r="AR140" s="3">
        <f t="shared" ref="AR140:AR144" si="34">34*3</f>
        <v>102</v>
      </c>
      <c r="AS140" s="8">
        <f t="shared" si="31"/>
        <v>0</v>
      </c>
    </row>
    <row r="141" spans="1:45" s="45" customFormat="1" ht="18.75" hidden="1" customHeight="1" x14ac:dyDescent="0.2">
      <c r="A141" s="122"/>
      <c r="B141" s="126"/>
      <c r="C141" s="94">
        <v>5</v>
      </c>
      <c r="D141" s="25"/>
      <c r="E141" s="4"/>
      <c r="F141" s="4"/>
      <c r="G141" s="4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7"/>
      <c r="AN141" s="7"/>
      <c r="AO141" s="7"/>
      <c r="AP141" s="7"/>
      <c r="AQ141" s="7">
        <f t="shared" si="32"/>
        <v>0</v>
      </c>
      <c r="AR141" s="3">
        <f t="shared" si="34"/>
        <v>102</v>
      </c>
      <c r="AS141" s="8">
        <f t="shared" si="31"/>
        <v>0</v>
      </c>
    </row>
    <row r="142" spans="1:45" s="45" customFormat="1" ht="21" customHeight="1" x14ac:dyDescent="0.2">
      <c r="A142" s="122"/>
      <c r="B142" s="124" t="s">
        <v>12</v>
      </c>
      <c r="C142" s="94">
        <v>5</v>
      </c>
      <c r="D142" s="20"/>
      <c r="E142" s="4"/>
      <c r="F142" s="4"/>
      <c r="G142" s="4"/>
      <c r="H142" s="27"/>
      <c r="I142" s="27"/>
      <c r="J142" s="27"/>
      <c r="K142" s="27"/>
      <c r="L142" s="27"/>
      <c r="M142" s="27"/>
      <c r="N142" s="27"/>
      <c r="O142" s="27"/>
      <c r="P142" s="27"/>
      <c r="Q142" s="109" t="s">
        <v>127</v>
      </c>
      <c r="R142" s="27"/>
      <c r="S142" s="27"/>
      <c r="T142" s="27"/>
      <c r="U142" s="27"/>
      <c r="V142" s="27"/>
      <c r="W142" s="109" t="s">
        <v>127</v>
      </c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109" t="s">
        <v>127</v>
      </c>
      <c r="AI142" s="27"/>
      <c r="AJ142" s="27"/>
      <c r="AK142" s="27"/>
      <c r="AL142" s="109" t="s">
        <v>127</v>
      </c>
      <c r="AM142" s="7"/>
      <c r="AN142" s="7"/>
      <c r="AO142" s="7"/>
      <c r="AP142" s="7"/>
      <c r="AQ142" s="7">
        <f t="shared" si="32"/>
        <v>4</v>
      </c>
      <c r="AR142" s="3">
        <f t="shared" si="34"/>
        <v>102</v>
      </c>
      <c r="AS142" s="8">
        <f t="shared" si="31"/>
        <v>3.9215686274509803E-2</v>
      </c>
    </row>
    <row r="143" spans="1:45" s="45" customFormat="1" ht="18.75" hidden="1" customHeight="1" x14ac:dyDescent="0.2">
      <c r="A143" s="122"/>
      <c r="B143" s="125"/>
      <c r="C143" s="94">
        <v>5</v>
      </c>
      <c r="D143" s="20"/>
      <c r="E143" s="4"/>
      <c r="F143" s="4"/>
      <c r="G143" s="4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7"/>
      <c r="AN143" s="7"/>
      <c r="AO143" s="7"/>
      <c r="AP143" s="7"/>
      <c r="AQ143" s="7">
        <f t="shared" si="32"/>
        <v>0</v>
      </c>
      <c r="AR143" s="3">
        <f t="shared" si="34"/>
        <v>102</v>
      </c>
      <c r="AS143" s="8">
        <f t="shared" si="31"/>
        <v>0</v>
      </c>
    </row>
    <row r="144" spans="1:45" s="45" customFormat="1" ht="16.5" hidden="1" customHeight="1" x14ac:dyDescent="0.2">
      <c r="A144" s="122"/>
      <c r="B144" s="126"/>
      <c r="C144" s="94">
        <v>5</v>
      </c>
      <c r="D144" s="20"/>
      <c r="E144" s="4"/>
      <c r="F144" s="4"/>
      <c r="G144" s="4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4"/>
      <c r="AJ144" s="44"/>
      <c r="AK144" s="27"/>
      <c r="AL144" s="27"/>
      <c r="AM144" s="7"/>
      <c r="AN144" s="7"/>
      <c r="AO144" s="7"/>
      <c r="AP144" s="7"/>
      <c r="AQ144" s="7">
        <f t="shared" si="32"/>
        <v>0</v>
      </c>
      <c r="AR144" s="3">
        <f t="shared" si="34"/>
        <v>102</v>
      </c>
      <c r="AS144" s="8">
        <f t="shared" si="31"/>
        <v>0</v>
      </c>
    </row>
    <row r="145" spans="1:45" s="45" customFormat="1" ht="21" customHeight="1" x14ac:dyDescent="0.2">
      <c r="A145" s="122"/>
      <c r="B145" s="124" t="s">
        <v>11</v>
      </c>
      <c r="C145" s="94">
        <v>5</v>
      </c>
      <c r="D145" s="25"/>
      <c r="E145" s="4"/>
      <c r="F145" s="4"/>
      <c r="G145" s="4"/>
      <c r="H145" s="27"/>
      <c r="I145" s="27"/>
      <c r="J145" s="27"/>
      <c r="K145" s="27"/>
      <c r="L145" s="109" t="s">
        <v>127</v>
      </c>
      <c r="M145" s="27"/>
      <c r="N145" s="109" t="s">
        <v>127</v>
      </c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109" t="s">
        <v>127</v>
      </c>
      <c r="Z145" s="27"/>
      <c r="AA145" s="27"/>
      <c r="AB145" s="27"/>
      <c r="AC145" s="27"/>
      <c r="AD145" s="27"/>
      <c r="AE145" s="27"/>
      <c r="AF145" s="27"/>
      <c r="AG145" s="109" t="s">
        <v>127</v>
      </c>
      <c r="AH145" s="27"/>
      <c r="AI145" s="115" t="s">
        <v>128</v>
      </c>
      <c r="AJ145" s="44"/>
      <c r="AK145" s="27"/>
      <c r="AL145" s="27"/>
      <c r="AM145" s="7"/>
      <c r="AN145" s="7"/>
      <c r="AO145" s="7"/>
      <c r="AP145" s="7"/>
      <c r="AQ145" s="7">
        <f t="shared" si="32"/>
        <v>5</v>
      </c>
      <c r="AR145" s="3">
        <f t="shared" ref="AR145:AR147" si="35">34*5</f>
        <v>170</v>
      </c>
      <c r="AS145" s="8">
        <f t="shared" si="31"/>
        <v>2.9411764705882353E-2</v>
      </c>
    </row>
    <row r="146" spans="1:45" s="45" customFormat="1" ht="21" hidden="1" customHeight="1" x14ac:dyDescent="0.2">
      <c r="A146" s="122"/>
      <c r="B146" s="125"/>
      <c r="C146" s="94">
        <v>5</v>
      </c>
      <c r="D146" s="25"/>
      <c r="E146" s="4"/>
      <c r="F146" s="4"/>
      <c r="G146" s="4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44"/>
      <c r="AJ146" s="44"/>
      <c r="AK146" s="27"/>
      <c r="AL146" s="27"/>
      <c r="AM146" s="7"/>
      <c r="AN146" s="7"/>
      <c r="AO146" s="7"/>
      <c r="AP146" s="7"/>
      <c r="AQ146" s="7">
        <f t="shared" si="32"/>
        <v>0</v>
      </c>
      <c r="AR146" s="3">
        <f t="shared" si="35"/>
        <v>170</v>
      </c>
      <c r="AS146" s="8">
        <f t="shared" si="31"/>
        <v>0</v>
      </c>
    </row>
    <row r="147" spans="1:45" s="45" customFormat="1" ht="18" hidden="1" customHeight="1" x14ac:dyDescent="0.2">
      <c r="A147" s="122"/>
      <c r="B147" s="126"/>
      <c r="C147" s="94">
        <v>5</v>
      </c>
      <c r="D147" s="25"/>
      <c r="E147" s="4"/>
      <c r="F147" s="4"/>
      <c r="G147" s="4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44"/>
      <c r="AJ147" s="44"/>
      <c r="AK147" s="27"/>
      <c r="AL147" s="27"/>
      <c r="AM147" s="7"/>
      <c r="AN147" s="7"/>
      <c r="AO147" s="7"/>
      <c r="AP147" s="7"/>
      <c r="AQ147" s="7">
        <f t="shared" si="32"/>
        <v>0</v>
      </c>
      <c r="AR147" s="3">
        <f t="shared" si="35"/>
        <v>170</v>
      </c>
      <c r="AS147" s="8">
        <f t="shared" si="31"/>
        <v>0</v>
      </c>
    </row>
    <row r="148" spans="1:45" s="45" customFormat="1" ht="21" customHeight="1" x14ac:dyDescent="0.2">
      <c r="A148" s="122"/>
      <c r="B148" s="124" t="s">
        <v>28</v>
      </c>
      <c r="C148" s="94">
        <v>5</v>
      </c>
      <c r="D148" s="25"/>
      <c r="E148" s="4"/>
      <c r="F148" s="4"/>
      <c r="G148" s="4"/>
      <c r="H148" s="27"/>
      <c r="I148" s="27"/>
      <c r="J148" s="27"/>
      <c r="K148" s="109" t="s">
        <v>127</v>
      </c>
      <c r="L148" s="27"/>
      <c r="M148" s="27"/>
      <c r="N148" s="27"/>
      <c r="O148" s="27"/>
      <c r="P148" s="27"/>
      <c r="Q148" s="109" t="s">
        <v>127</v>
      </c>
      <c r="R148" s="27"/>
      <c r="S148" s="27"/>
      <c r="T148" s="27"/>
      <c r="U148" s="27"/>
      <c r="V148" s="27"/>
      <c r="W148" s="27"/>
      <c r="X148" s="27"/>
      <c r="Y148" s="109" t="s">
        <v>127</v>
      </c>
      <c r="Z148" s="27"/>
      <c r="AA148" s="27"/>
      <c r="AB148" s="27"/>
      <c r="AC148" s="27"/>
      <c r="AD148" s="27"/>
      <c r="AE148" s="27"/>
      <c r="AF148" s="27"/>
      <c r="AG148" s="109" t="s">
        <v>127</v>
      </c>
      <c r="AH148" s="27"/>
      <c r="AI148" s="44"/>
      <c r="AJ148" s="44"/>
      <c r="AK148" s="27"/>
      <c r="AL148" s="27"/>
      <c r="AM148" s="7"/>
      <c r="AN148" s="7"/>
      <c r="AO148" s="7"/>
      <c r="AP148" s="7"/>
      <c r="AQ148" s="7">
        <f t="shared" si="32"/>
        <v>4</v>
      </c>
      <c r="AR148" s="3">
        <f t="shared" ref="AR148:AR150" si="36">34*3</f>
        <v>102</v>
      </c>
      <c r="AS148" s="8">
        <f t="shared" si="31"/>
        <v>3.9215686274509803E-2</v>
      </c>
    </row>
    <row r="149" spans="1:45" s="45" customFormat="1" ht="18.75" hidden="1" customHeight="1" x14ac:dyDescent="0.2">
      <c r="A149" s="122"/>
      <c r="B149" s="125"/>
      <c r="C149" s="94">
        <v>5</v>
      </c>
      <c r="D149" s="22"/>
      <c r="E149" s="4"/>
      <c r="F149" s="4"/>
      <c r="G149" s="4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44"/>
      <c r="AJ149" s="44"/>
      <c r="AK149" s="27"/>
      <c r="AL149" s="27"/>
      <c r="AM149" s="7"/>
      <c r="AN149" s="7"/>
      <c r="AO149" s="7"/>
      <c r="AP149" s="7"/>
      <c r="AQ149" s="7">
        <f t="shared" si="32"/>
        <v>0</v>
      </c>
      <c r="AR149" s="3">
        <f t="shared" si="36"/>
        <v>102</v>
      </c>
      <c r="AS149" s="8">
        <f t="shared" si="31"/>
        <v>0</v>
      </c>
    </row>
    <row r="150" spans="1:45" s="45" customFormat="1" ht="18" hidden="1" customHeight="1" x14ac:dyDescent="0.2">
      <c r="A150" s="122"/>
      <c r="B150" s="126"/>
      <c r="C150" s="94">
        <v>5</v>
      </c>
      <c r="D150" s="25"/>
      <c r="E150" s="4"/>
      <c r="F150" s="4"/>
      <c r="G150" s="4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43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4"/>
      <c r="AJ150" s="44"/>
      <c r="AK150" s="27"/>
      <c r="AL150" s="27"/>
      <c r="AM150" s="7"/>
      <c r="AN150" s="7"/>
      <c r="AO150" s="7"/>
      <c r="AP150" s="7"/>
      <c r="AQ150" s="7">
        <f t="shared" si="32"/>
        <v>0</v>
      </c>
      <c r="AR150" s="3">
        <f t="shared" si="36"/>
        <v>102</v>
      </c>
      <c r="AS150" s="8">
        <f t="shared" si="31"/>
        <v>0</v>
      </c>
    </row>
    <row r="151" spans="1:45" s="45" customFormat="1" ht="18" customHeight="1" x14ac:dyDescent="0.2">
      <c r="A151" s="122"/>
      <c r="B151" s="124" t="s">
        <v>30</v>
      </c>
      <c r="C151" s="94">
        <v>5</v>
      </c>
      <c r="D151" s="25"/>
      <c r="E151" s="4"/>
      <c r="F151" s="4"/>
      <c r="G151" s="4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109" t="s">
        <v>127</v>
      </c>
      <c r="Y151" s="27"/>
      <c r="Z151" s="27"/>
      <c r="AA151" s="27"/>
      <c r="AB151" s="27"/>
      <c r="AC151" s="27"/>
      <c r="AD151" s="27"/>
      <c r="AE151" s="27"/>
      <c r="AF151" s="27"/>
      <c r="AG151" s="43"/>
      <c r="AH151" s="109" t="s">
        <v>127</v>
      </c>
      <c r="AI151" s="27"/>
      <c r="AJ151" s="44"/>
      <c r="AK151" s="27"/>
      <c r="AL151" s="27"/>
      <c r="AM151" s="7"/>
      <c r="AN151" s="7"/>
      <c r="AO151" s="7"/>
      <c r="AP151" s="7"/>
      <c r="AQ151" s="7">
        <f t="shared" si="32"/>
        <v>2</v>
      </c>
      <c r="AR151" s="3">
        <f>34*1</f>
        <v>34</v>
      </c>
      <c r="AS151" s="8">
        <f t="shared" si="31"/>
        <v>5.8823529411764705E-2</v>
      </c>
    </row>
    <row r="152" spans="1:45" s="45" customFormat="1" ht="15.75" hidden="1" customHeight="1" x14ac:dyDescent="0.2">
      <c r="A152" s="122"/>
      <c r="B152" s="125"/>
      <c r="C152" s="94">
        <v>5</v>
      </c>
      <c r="D152" s="25"/>
      <c r="E152" s="4"/>
      <c r="F152" s="4"/>
      <c r="G152" s="4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3"/>
      <c r="AK152" s="27"/>
      <c r="AL152" s="27"/>
      <c r="AM152" s="7"/>
      <c r="AN152" s="7"/>
      <c r="AO152" s="7"/>
      <c r="AP152" s="7"/>
      <c r="AQ152" s="7">
        <f t="shared" si="32"/>
        <v>0</v>
      </c>
      <c r="AR152" s="3">
        <f t="shared" ref="AR152:AR162" si="37">34*1</f>
        <v>34</v>
      </c>
      <c r="AS152" s="8">
        <f t="shared" si="31"/>
        <v>0</v>
      </c>
    </row>
    <row r="153" spans="1:45" s="45" customFormat="1" ht="12.75" hidden="1" customHeight="1" x14ac:dyDescent="0.2">
      <c r="A153" s="122"/>
      <c r="B153" s="126"/>
      <c r="C153" s="94">
        <v>5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27"/>
      <c r="AK153" s="4"/>
      <c r="AL153" s="4"/>
      <c r="AM153" s="7"/>
      <c r="AN153" s="7"/>
      <c r="AO153" s="7"/>
      <c r="AP153" s="7"/>
      <c r="AQ153" s="7">
        <f t="shared" si="32"/>
        <v>0</v>
      </c>
      <c r="AR153" s="3">
        <f t="shared" si="37"/>
        <v>34</v>
      </c>
      <c r="AS153" s="8">
        <f t="shared" si="31"/>
        <v>0</v>
      </c>
    </row>
    <row r="154" spans="1:45" s="45" customFormat="1" ht="18" customHeight="1" x14ac:dyDescent="0.2">
      <c r="A154" s="122"/>
      <c r="B154" s="124" t="s">
        <v>29</v>
      </c>
      <c r="C154" s="94">
        <v>5</v>
      </c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109" t="s">
        <v>127</v>
      </c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3"/>
      <c r="AG154" s="3"/>
      <c r="AH154" s="115" t="s">
        <v>128</v>
      </c>
      <c r="AI154" s="27"/>
      <c r="AJ154" s="7"/>
      <c r="AK154" s="3"/>
      <c r="AL154" s="4"/>
      <c r="AM154" s="7"/>
      <c r="AN154" s="7"/>
      <c r="AO154" s="7"/>
      <c r="AP154" s="7"/>
      <c r="AQ154" s="7">
        <f t="shared" si="32"/>
        <v>2</v>
      </c>
      <c r="AR154" s="3">
        <f t="shared" si="37"/>
        <v>34</v>
      </c>
      <c r="AS154" s="8">
        <f t="shared" si="31"/>
        <v>5.8823529411764705E-2</v>
      </c>
    </row>
    <row r="155" spans="1:45" s="45" customFormat="1" ht="15.75" hidden="1" customHeight="1" x14ac:dyDescent="0.2">
      <c r="A155" s="122"/>
      <c r="B155" s="125"/>
      <c r="C155" s="94">
        <v>5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27"/>
      <c r="AJ155" s="7"/>
      <c r="AK155" s="3"/>
      <c r="AL155" s="4"/>
      <c r="AM155" s="7"/>
      <c r="AN155" s="7"/>
      <c r="AO155" s="7"/>
      <c r="AP155" s="7"/>
      <c r="AQ155" s="7">
        <f t="shared" si="32"/>
        <v>0</v>
      </c>
      <c r="AR155" s="3">
        <f t="shared" si="37"/>
        <v>34</v>
      </c>
      <c r="AS155" s="8">
        <f t="shared" si="31"/>
        <v>0</v>
      </c>
    </row>
    <row r="156" spans="1:45" s="45" customFormat="1" ht="15.75" hidden="1" customHeight="1" x14ac:dyDescent="0.2">
      <c r="A156" s="122"/>
      <c r="B156" s="126"/>
      <c r="C156" s="94">
        <v>5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27"/>
      <c r="AJ156" s="7"/>
      <c r="AK156" s="3"/>
      <c r="AL156" s="4"/>
      <c r="AM156" s="7"/>
      <c r="AN156" s="7"/>
      <c r="AO156" s="7"/>
      <c r="AP156" s="7"/>
      <c r="AQ156" s="7">
        <f t="shared" si="32"/>
        <v>0</v>
      </c>
      <c r="AR156" s="3">
        <f t="shared" si="37"/>
        <v>34</v>
      </c>
      <c r="AS156" s="8">
        <f t="shared" si="31"/>
        <v>0</v>
      </c>
    </row>
    <row r="157" spans="1:45" s="45" customFormat="1" ht="18" customHeight="1" x14ac:dyDescent="0.2">
      <c r="A157" s="122"/>
      <c r="B157" s="123" t="s">
        <v>53</v>
      </c>
      <c r="C157" s="94">
        <v>5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3"/>
      <c r="AG157" s="3"/>
      <c r="AH157" s="4"/>
      <c r="AI157" s="27"/>
      <c r="AJ157" s="7"/>
      <c r="AK157" s="109" t="s">
        <v>127</v>
      </c>
      <c r="AL157" s="4"/>
      <c r="AM157" s="7"/>
      <c r="AN157" s="7"/>
      <c r="AO157" s="7"/>
      <c r="AP157" s="7"/>
      <c r="AQ157" s="7">
        <f t="shared" si="32"/>
        <v>1</v>
      </c>
      <c r="AR157" s="3">
        <f t="shared" si="37"/>
        <v>34</v>
      </c>
      <c r="AS157" s="8">
        <f t="shared" si="31"/>
        <v>2.9411764705882353E-2</v>
      </c>
    </row>
    <row r="158" spans="1:45" s="45" customFormat="1" ht="14.25" hidden="1" customHeight="1" x14ac:dyDescent="0.2">
      <c r="A158" s="122"/>
      <c r="B158" s="123"/>
      <c r="C158" s="94">
        <v>5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27"/>
      <c r="AJ158" s="7"/>
      <c r="AK158" s="3"/>
      <c r="AL158" s="4"/>
      <c r="AM158" s="7"/>
      <c r="AN158" s="7"/>
      <c r="AO158" s="7"/>
      <c r="AP158" s="7"/>
      <c r="AQ158" s="7">
        <f t="shared" si="32"/>
        <v>0</v>
      </c>
      <c r="AR158" s="3">
        <f t="shared" si="37"/>
        <v>34</v>
      </c>
      <c r="AS158" s="8">
        <f t="shared" si="31"/>
        <v>0</v>
      </c>
    </row>
    <row r="159" spans="1:45" s="45" customFormat="1" ht="12.75" hidden="1" customHeight="1" x14ac:dyDescent="0.2">
      <c r="A159" s="122"/>
      <c r="B159" s="123"/>
      <c r="C159" s="94">
        <v>5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27"/>
      <c r="AJ159" s="7"/>
      <c r="AK159" s="3"/>
      <c r="AL159" s="4"/>
      <c r="AM159" s="7"/>
      <c r="AN159" s="7"/>
      <c r="AO159" s="7"/>
      <c r="AP159" s="7"/>
      <c r="AQ159" s="7">
        <f t="shared" si="32"/>
        <v>0</v>
      </c>
      <c r="AR159" s="3">
        <f t="shared" si="37"/>
        <v>34</v>
      </c>
      <c r="AS159" s="8">
        <f t="shared" si="31"/>
        <v>0</v>
      </c>
    </row>
    <row r="160" spans="1:45" s="45" customFormat="1" ht="12.75" customHeight="1" x14ac:dyDescent="0.2">
      <c r="A160" s="122"/>
      <c r="B160" s="124" t="s">
        <v>54</v>
      </c>
      <c r="C160" s="94">
        <v>5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109" t="s">
        <v>127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3"/>
      <c r="AG160" s="3"/>
      <c r="AH160" s="4"/>
      <c r="AI160" s="27"/>
      <c r="AJ160" s="109" t="s">
        <v>127</v>
      </c>
      <c r="AK160" s="3"/>
      <c r="AL160" s="4"/>
      <c r="AM160" s="7"/>
      <c r="AN160" s="7"/>
      <c r="AO160" s="7"/>
      <c r="AP160" s="7"/>
      <c r="AQ160" s="7">
        <f t="shared" si="32"/>
        <v>2</v>
      </c>
      <c r="AR160" s="3">
        <f t="shared" si="37"/>
        <v>34</v>
      </c>
      <c r="AS160" s="8">
        <f t="shared" si="31"/>
        <v>5.8823529411764705E-2</v>
      </c>
    </row>
    <row r="161" spans="1:45" s="45" customFormat="1" ht="12.75" hidden="1" customHeight="1" x14ac:dyDescent="0.2">
      <c r="A161" s="122"/>
      <c r="B161" s="125"/>
      <c r="C161" s="94">
        <v>5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27"/>
      <c r="AJ161" s="7"/>
      <c r="AK161" s="3"/>
      <c r="AL161" s="4"/>
      <c r="AM161" s="7"/>
      <c r="AN161" s="7"/>
      <c r="AO161" s="7"/>
      <c r="AP161" s="7"/>
      <c r="AQ161" s="7">
        <f t="shared" si="32"/>
        <v>0</v>
      </c>
      <c r="AR161" s="3">
        <f t="shared" si="37"/>
        <v>34</v>
      </c>
      <c r="AS161" s="8">
        <f t="shared" si="31"/>
        <v>0</v>
      </c>
    </row>
    <row r="162" spans="1:45" s="45" customFormat="1" ht="12.75" hidden="1" customHeight="1" x14ac:dyDescent="0.2">
      <c r="A162" s="122"/>
      <c r="B162" s="126"/>
      <c r="C162" s="94">
        <v>5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27"/>
      <c r="AJ162" s="7"/>
      <c r="AK162" s="3"/>
      <c r="AL162" s="4"/>
      <c r="AM162" s="7"/>
      <c r="AN162" s="7"/>
      <c r="AO162" s="7"/>
      <c r="AP162" s="7"/>
      <c r="AQ162" s="7">
        <f t="shared" si="32"/>
        <v>0</v>
      </c>
      <c r="AR162" s="3">
        <f t="shared" si="37"/>
        <v>34</v>
      </c>
      <c r="AS162" s="8">
        <f t="shared" si="31"/>
        <v>0</v>
      </c>
    </row>
    <row r="163" spans="1:45" s="45" customFormat="1" ht="15" customHeight="1" x14ac:dyDescent="0.2">
      <c r="A163" s="122"/>
      <c r="B163" s="136" t="s">
        <v>81</v>
      </c>
      <c r="C163" s="94">
        <v>5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09" t="s">
        <v>127</v>
      </c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3"/>
      <c r="AI163" s="109" t="s">
        <v>127</v>
      </c>
      <c r="AJ163" s="7"/>
      <c r="AK163" s="27"/>
      <c r="AL163" s="4"/>
      <c r="AM163" s="7"/>
      <c r="AN163" s="7"/>
      <c r="AO163" s="7"/>
      <c r="AP163" s="7"/>
      <c r="AQ163" s="7">
        <f t="shared" si="32"/>
        <v>2</v>
      </c>
      <c r="AR163" s="3">
        <f>34*2</f>
        <v>68</v>
      </c>
      <c r="AS163" s="8">
        <f t="shared" si="31"/>
        <v>2.9411764705882353E-2</v>
      </c>
    </row>
    <row r="164" spans="1:45" s="45" customFormat="1" ht="12.75" hidden="1" customHeight="1" x14ac:dyDescent="0.2">
      <c r="A164" s="122"/>
      <c r="B164" s="136"/>
      <c r="C164" s="94">
        <v>5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27"/>
      <c r="AL164" s="4"/>
      <c r="AM164" s="7"/>
      <c r="AN164" s="7"/>
      <c r="AO164" s="7"/>
      <c r="AP164" s="7"/>
      <c r="AQ164" s="7">
        <f t="shared" si="32"/>
        <v>0</v>
      </c>
      <c r="AR164" s="3">
        <f t="shared" ref="AR164:AR168" si="38">34*2</f>
        <v>68</v>
      </c>
      <c r="AS164" s="8">
        <f t="shared" si="31"/>
        <v>0</v>
      </c>
    </row>
    <row r="165" spans="1:45" s="45" customFormat="1" ht="15" hidden="1" customHeight="1" x14ac:dyDescent="0.2">
      <c r="A165" s="122"/>
      <c r="B165" s="136"/>
      <c r="C165" s="94">
        <v>5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27"/>
      <c r="AL165" s="4"/>
      <c r="AM165" s="7"/>
      <c r="AN165" s="7"/>
      <c r="AO165" s="7"/>
      <c r="AP165" s="7"/>
      <c r="AQ165" s="7">
        <f t="shared" si="32"/>
        <v>0</v>
      </c>
      <c r="AR165" s="3">
        <f t="shared" si="38"/>
        <v>68</v>
      </c>
      <c r="AS165" s="8">
        <f t="shared" si="31"/>
        <v>0</v>
      </c>
    </row>
    <row r="166" spans="1:45" s="45" customFormat="1" ht="15" customHeight="1" x14ac:dyDescent="0.2">
      <c r="A166" s="122"/>
      <c r="B166" s="142" t="s">
        <v>73</v>
      </c>
      <c r="C166" s="24">
        <v>5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27"/>
      <c r="AL166" s="4"/>
      <c r="AM166" s="7"/>
      <c r="AN166" s="7"/>
      <c r="AO166" s="7"/>
      <c r="AP166" s="7"/>
      <c r="AQ166" s="7">
        <f t="shared" si="32"/>
        <v>0</v>
      </c>
      <c r="AR166" s="3">
        <f t="shared" si="38"/>
        <v>68</v>
      </c>
      <c r="AS166" s="8">
        <f t="shared" si="31"/>
        <v>0</v>
      </c>
    </row>
    <row r="167" spans="1:45" s="45" customFormat="1" ht="14.25" hidden="1" customHeight="1" x14ac:dyDescent="0.2">
      <c r="A167" s="122"/>
      <c r="B167" s="143"/>
      <c r="C167" s="24" t="s">
        <v>82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27"/>
      <c r="AL167" s="4"/>
      <c r="AM167" s="7"/>
      <c r="AN167" s="7"/>
      <c r="AO167" s="7"/>
      <c r="AP167" s="7"/>
      <c r="AQ167" s="7">
        <f t="shared" ref="AQ167:AQ168" si="39">SUM(E167:AP167)</f>
        <v>0</v>
      </c>
      <c r="AR167" s="3">
        <f t="shared" si="38"/>
        <v>68</v>
      </c>
      <c r="AS167" s="8">
        <f t="shared" si="31"/>
        <v>0</v>
      </c>
    </row>
    <row r="168" spans="1:45" s="45" customFormat="1" ht="14.25" hidden="1" customHeight="1" x14ac:dyDescent="0.2">
      <c r="A168" s="122"/>
      <c r="B168" s="143"/>
      <c r="C168" s="24" t="s">
        <v>83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27"/>
      <c r="AL168" s="4"/>
      <c r="AM168" s="7"/>
      <c r="AN168" s="7"/>
      <c r="AO168" s="7"/>
      <c r="AP168" s="7"/>
      <c r="AQ168" s="7">
        <f t="shared" si="39"/>
        <v>0</v>
      </c>
      <c r="AR168" s="3">
        <f t="shared" si="38"/>
        <v>68</v>
      </c>
      <c r="AS168" s="8">
        <f t="shared" si="31"/>
        <v>0</v>
      </c>
    </row>
    <row r="169" spans="1:45" s="45" customFormat="1" ht="27" customHeight="1" x14ac:dyDescent="0.2">
      <c r="A169" s="178"/>
      <c r="B169" s="178"/>
      <c r="C169" s="178"/>
      <c r="D169" s="17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9"/>
      <c r="AN169" s="69"/>
      <c r="AO169" s="69"/>
      <c r="AP169" s="69"/>
      <c r="AQ169" s="69"/>
      <c r="AR169" s="69"/>
      <c r="AS169" s="69"/>
    </row>
    <row r="170" spans="1:45" s="2" customFormat="1" ht="116.25" customHeight="1" x14ac:dyDescent="0.2">
      <c r="A170" s="133" t="s">
        <v>31</v>
      </c>
      <c r="B170" s="134"/>
      <c r="C170" s="134"/>
      <c r="D170" s="135"/>
      <c r="E170" s="137" t="s">
        <v>40</v>
      </c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9"/>
      <c r="AQ170" s="164" t="s">
        <v>20</v>
      </c>
      <c r="AR170" s="185" t="s">
        <v>22</v>
      </c>
      <c r="AS170" s="188" t="s">
        <v>21</v>
      </c>
    </row>
    <row r="171" spans="1:45" s="2" customFormat="1" ht="21.75" customHeight="1" x14ac:dyDescent="0.2">
      <c r="A171" s="127" t="s">
        <v>0</v>
      </c>
      <c r="B171" s="128"/>
      <c r="C171" s="129"/>
      <c r="D171" s="23" t="s">
        <v>18</v>
      </c>
      <c r="E171" s="161" t="s">
        <v>1</v>
      </c>
      <c r="F171" s="162"/>
      <c r="G171" s="162"/>
      <c r="H171" s="163"/>
      <c r="I171" s="161" t="s">
        <v>2</v>
      </c>
      <c r="J171" s="162"/>
      <c r="K171" s="162"/>
      <c r="L171" s="163"/>
      <c r="M171" s="161" t="s">
        <v>3</v>
      </c>
      <c r="N171" s="162"/>
      <c r="O171" s="162"/>
      <c r="P171" s="163"/>
      <c r="Q171" s="161" t="s">
        <v>4</v>
      </c>
      <c r="R171" s="162"/>
      <c r="S171" s="162"/>
      <c r="T171" s="163"/>
      <c r="U171" s="161" t="s">
        <v>5</v>
      </c>
      <c r="V171" s="162"/>
      <c r="W171" s="163"/>
      <c r="X171" s="161" t="s">
        <v>6</v>
      </c>
      <c r="Y171" s="162"/>
      <c r="Z171" s="162"/>
      <c r="AA171" s="163"/>
      <c r="AB171" s="161" t="s">
        <v>7</v>
      </c>
      <c r="AC171" s="162"/>
      <c r="AD171" s="163"/>
      <c r="AE171" s="161" t="s">
        <v>8</v>
      </c>
      <c r="AF171" s="162"/>
      <c r="AG171" s="162"/>
      <c r="AH171" s="162"/>
      <c r="AI171" s="163"/>
      <c r="AJ171" s="161" t="s">
        <v>9</v>
      </c>
      <c r="AK171" s="162"/>
      <c r="AL171" s="163"/>
      <c r="AM171" s="161" t="s">
        <v>10</v>
      </c>
      <c r="AN171" s="162"/>
      <c r="AO171" s="162"/>
      <c r="AP171" s="163"/>
      <c r="AQ171" s="165"/>
      <c r="AR171" s="186"/>
      <c r="AS171" s="189"/>
    </row>
    <row r="172" spans="1:45" s="6" customFormat="1" ht="11.25" customHeight="1" x14ac:dyDescent="0.2">
      <c r="A172" s="130"/>
      <c r="B172" s="131"/>
      <c r="C172" s="132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6"/>
      <c r="AR172" s="187"/>
      <c r="AS172" s="190"/>
    </row>
    <row r="173" spans="1:45" ht="12.75" customHeight="1" x14ac:dyDescent="0.2">
      <c r="A173" s="148" t="s">
        <v>25</v>
      </c>
      <c r="B173" s="124" t="s">
        <v>13</v>
      </c>
      <c r="C173" s="53" t="s">
        <v>96</v>
      </c>
      <c r="D173" s="54"/>
      <c r="E173" s="27"/>
      <c r="F173" s="109" t="s">
        <v>127</v>
      </c>
      <c r="G173" s="27"/>
      <c r="H173" s="27"/>
      <c r="I173" s="27"/>
      <c r="J173" s="27"/>
      <c r="K173" s="109" t="s">
        <v>127</v>
      </c>
      <c r="L173" s="27"/>
      <c r="M173" s="27"/>
      <c r="N173" s="27"/>
      <c r="O173" s="27"/>
      <c r="P173" s="109" t="s">
        <v>127</v>
      </c>
      <c r="Q173" s="27"/>
      <c r="R173" s="109" t="s">
        <v>127</v>
      </c>
      <c r="S173" s="27"/>
      <c r="T173" s="109" t="s">
        <v>127</v>
      </c>
      <c r="U173" s="27"/>
      <c r="V173" s="109" t="s">
        <v>127</v>
      </c>
      <c r="W173" s="109" t="s">
        <v>127</v>
      </c>
      <c r="X173" s="109" t="s">
        <v>127</v>
      </c>
      <c r="Y173" s="27"/>
      <c r="Z173" s="27"/>
      <c r="AA173" s="109" t="s">
        <v>127</v>
      </c>
      <c r="AB173" s="3"/>
      <c r="AC173" s="109" t="s">
        <v>127</v>
      </c>
      <c r="AD173" s="27"/>
      <c r="AE173" s="27"/>
      <c r="AF173" s="27"/>
      <c r="AG173" s="27"/>
      <c r="AH173" s="27"/>
      <c r="AI173" s="119" t="s">
        <v>131</v>
      </c>
      <c r="AK173" s="109" t="s">
        <v>127</v>
      </c>
      <c r="AL173" s="109" t="s">
        <v>127</v>
      </c>
      <c r="AM173" s="44"/>
      <c r="AN173" s="44"/>
      <c r="AO173" s="44"/>
      <c r="AP173" s="44"/>
      <c r="AQ173" s="7">
        <f>SUM(E173:AP173)+COUNTA(E173:AP173)</f>
        <v>13</v>
      </c>
      <c r="AR173" s="3">
        <f>34*6</f>
        <v>204</v>
      </c>
      <c r="AS173" s="8">
        <f t="shared" ref="AS173:AS205" si="40">AQ173/AR173</f>
        <v>6.3725490196078427E-2</v>
      </c>
    </row>
    <row r="174" spans="1:45" x14ac:dyDescent="0.2">
      <c r="A174" s="148"/>
      <c r="B174" s="125"/>
      <c r="C174" s="53" t="s">
        <v>97</v>
      </c>
      <c r="D174" s="54"/>
      <c r="E174" s="27"/>
      <c r="F174" s="109" t="s">
        <v>127</v>
      </c>
      <c r="G174" s="27"/>
      <c r="H174" s="27"/>
      <c r="I174" s="27"/>
      <c r="J174" s="27"/>
      <c r="K174" s="109" t="s">
        <v>127</v>
      </c>
      <c r="L174" s="27"/>
      <c r="M174" s="27"/>
      <c r="N174" s="27"/>
      <c r="P174" s="109" t="s">
        <v>127</v>
      </c>
      <c r="Q174" s="27"/>
      <c r="R174" s="109" t="s">
        <v>127</v>
      </c>
      <c r="S174" s="27"/>
      <c r="T174" s="109" t="s">
        <v>127</v>
      </c>
      <c r="U174" s="27"/>
      <c r="V174" s="109" t="s">
        <v>127</v>
      </c>
      <c r="W174" s="109" t="s">
        <v>127</v>
      </c>
      <c r="X174" s="27"/>
      <c r="Y174" s="109" t="s">
        <v>127</v>
      </c>
      <c r="Z174" s="27"/>
      <c r="AA174" s="27"/>
      <c r="AB174" s="3"/>
      <c r="AC174" s="109" t="s">
        <v>127</v>
      </c>
      <c r="AD174" s="27"/>
      <c r="AE174" s="27"/>
      <c r="AF174" s="27"/>
      <c r="AG174" s="27"/>
      <c r="AH174" s="27"/>
      <c r="AI174" s="119" t="s">
        <v>131</v>
      </c>
      <c r="AK174" s="109" t="s">
        <v>127</v>
      </c>
      <c r="AL174" s="109" t="s">
        <v>127</v>
      </c>
      <c r="AM174" s="44"/>
      <c r="AN174" s="44"/>
      <c r="AO174" s="44"/>
      <c r="AP174" s="44"/>
      <c r="AQ174" s="7">
        <f t="shared" ref="AQ174:AQ204" si="41">SUM(E174:AP174)+COUNTA(E174:AP174)</f>
        <v>12</v>
      </c>
      <c r="AR174" s="3">
        <f t="shared" ref="AR174:AR175" si="42">34*6</f>
        <v>204</v>
      </c>
      <c r="AS174" s="8">
        <f t="shared" si="40"/>
        <v>5.8823529411764705E-2</v>
      </c>
    </row>
    <row r="175" spans="1:45" ht="12.75" hidden="1" customHeight="1" x14ac:dyDescent="0.2">
      <c r="A175" s="148"/>
      <c r="B175" s="126"/>
      <c r="C175" s="53" t="s">
        <v>98</v>
      </c>
      <c r="D175" s="54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44"/>
      <c r="AN175" s="44"/>
      <c r="AO175" s="44"/>
      <c r="AP175" s="44"/>
      <c r="AQ175" s="7">
        <f t="shared" si="41"/>
        <v>0</v>
      </c>
      <c r="AR175" s="3">
        <f t="shared" si="42"/>
        <v>204</v>
      </c>
      <c r="AS175" s="8">
        <f t="shared" si="40"/>
        <v>0</v>
      </c>
    </row>
    <row r="176" spans="1:45" ht="12.75" customHeight="1" x14ac:dyDescent="0.2">
      <c r="A176" s="148"/>
      <c r="B176" s="124" t="s">
        <v>27</v>
      </c>
      <c r="C176" s="53" t="s">
        <v>96</v>
      </c>
      <c r="D176" s="54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109" t="s">
        <v>127</v>
      </c>
      <c r="X176" s="27"/>
      <c r="Y176" s="27"/>
      <c r="Z176" s="27"/>
      <c r="AA176" s="27"/>
      <c r="AB176" s="27"/>
      <c r="AC176" s="27"/>
      <c r="AD176" s="27"/>
      <c r="AE176" s="27"/>
      <c r="AF176" s="27"/>
      <c r="AG176" s="109" t="s">
        <v>127</v>
      </c>
      <c r="AH176" s="27"/>
      <c r="AI176" s="27"/>
      <c r="AJ176" s="27"/>
      <c r="AK176" s="27"/>
      <c r="AL176" s="27"/>
      <c r="AM176" s="44"/>
      <c r="AN176" s="44"/>
      <c r="AO176" s="44"/>
      <c r="AP176" s="44"/>
      <c r="AQ176" s="7">
        <f t="shared" si="41"/>
        <v>2</v>
      </c>
      <c r="AR176" s="3">
        <f>34*3</f>
        <v>102</v>
      </c>
      <c r="AS176" s="8">
        <f t="shared" si="40"/>
        <v>1.9607843137254902E-2</v>
      </c>
    </row>
    <row r="177" spans="1:45" x14ac:dyDescent="0.2">
      <c r="A177" s="148"/>
      <c r="B177" s="125"/>
      <c r="C177" s="53" t="s">
        <v>97</v>
      </c>
      <c r="D177" s="54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109" t="s">
        <v>127</v>
      </c>
      <c r="X177" s="27"/>
      <c r="Y177" s="27"/>
      <c r="Z177" s="27"/>
      <c r="AA177" s="27"/>
      <c r="AC177" s="27"/>
      <c r="AD177" s="27"/>
      <c r="AE177" s="27"/>
      <c r="AF177" s="27"/>
      <c r="AG177" s="109" t="s">
        <v>127</v>
      </c>
      <c r="AH177" s="27"/>
      <c r="AJ177" s="27"/>
      <c r="AK177" s="27"/>
      <c r="AL177" s="27"/>
      <c r="AM177" s="44"/>
      <c r="AN177" s="44"/>
      <c r="AO177" s="44"/>
      <c r="AP177" s="44"/>
      <c r="AQ177" s="7">
        <f t="shared" si="41"/>
        <v>2</v>
      </c>
      <c r="AR177" s="3">
        <f t="shared" ref="AR177:AR181" si="43">34*3</f>
        <v>102</v>
      </c>
      <c r="AS177" s="8">
        <f t="shared" si="40"/>
        <v>1.9607843137254902E-2</v>
      </c>
    </row>
    <row r="178" spans="1:45" hidden="1" x14ac:dyDescent="0.2">
      <c r="A178" s="148"/>
      <c r="B178" s="126"/>
      <c r="C178" s="53" t="s">
        <v>98</v>
      </c>
      <c r="D178" s="54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44"/>
      <c r="AN178" s="44"/>
      <c r="AO178" s="44"/>
      <c r="AP178" s="44"/>
      <c r="AQ178" s="7">
        <f t="shared" si="41"/>
        <v>0</v>
      </c>
      <c r="AR178" s="3">
        <f t="shared" si="43"/>
        <v>102</v>
      </c>
      <c r="AS178" s="8">
        <f t="shared" si="40"/>
        <v>0</v>
      </c>
    </row>
    <row r="179" spans="1:45" ht="12.75" customHeight="1" x14ac:dyDescent="0.2">
      <c r="A179" s="148"/>
      <c r="B179" s="124" t="s">
        <v>12</v>
      </c>
      <c r="C179" s="53" t="s">
        <v>96</v>
      </c>
      <c r="D179" s="54"/>
      <c r="E179" s="27"/>
      <c r="F179" s="27"/>
      <c r="G179" s="27"/>
      <c r="H179" s="27"/>
      <c r="I179" s="27"/>
      <c r="J179" s="27"/>
      <c r="K179" s="109" t="s">
        <v>127</v>
      </c>
      <c r="L179" s="27"/>
      <c r="M179" s="27"/>
      <c r="N179" s="27"/>
      <c r="O179" s="27"/>
      <c r="P179" s="27"/>
      <c r="Q179" s="27"/>
      <c r="R179" s="109" t="s">
        <v>127</v>
      </c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109" t="s">
        <v>127</v>
      </c>
      <c r="AD179" s="27"/>
      <c r="AE179" s="27"/>
      <c r="AF179" s="27"/>
      <c r="AG179" s="27"/>
      <c r="AH179" s="109" t="s">
        <v>127</v>
      </c>
      <c r="AI179" s="27"/>
      <c r="AJ179" s="27"/>
      <c r="AK179" s="27"/>
      <c r="AL179" s="109" t="s">
        <v>127</v>
      </c>
      <c r="AM179" s="44"/>
      <c r="AN179" s="44"/>
      <c r="AO179" s="44"/>
      <c r="AP179" s="44"/>
      <c r="AQ179" s="7">
        <f t="shared" si="41"/>
        <v>5</v>
      </c>
      <c r="AR179" s="3">
        <f t="shared" si="43"/>
        <v>102</v>
      </c>
      <c r="AS179" s="8">
        <f t="shared" si="40"/>
        <v>4.9019607843137254E-2</v>
      </c>
    </row>
    <row r="180" spans="1:45" ht="12.75" customHeight="1" x14ac:dyDescent="0.2">
      <c r="A180" s="148"/>
      <c r="B180" s="125"/>
      <c r="C180" s="53" t="s">
        <v>97</v>
      </c>
      <c r="D180" s="54"/>
      <c r="E180" s="27"/>
      <c r="F180" s="27"/>
      <c r="G180" s="27"/>
      <c r="H180" s="27"/>
      <c r="I180" s="27"/>
      <c r="J180" s="27"/>
      <c r="K180" s="109" t="s">
        <v>127</v>
      </c>
      <c r="L180" s="27"/>
      <c r="M180" s="27"/>
      <c r="N180" s="27"/>
      <c r="O180" s="27"/>
      <c r="P180" s="27"/>
      <c r="Q180" s="27"/>
      <c r="R180" s="109" t="s">
        <v>127</v>
      </c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109" t="s">
        <v>127</v>
      </c>
      <c r="AD180" s="27"/>
      <c r="AE180" s="27"/>
      <c r="AF180" s="27"/>
      <c r="AG180" s="27"/>
      <c r="AH180" s="109" t="s">
        <v>127</v>
      </c>
      <c r="AI180" s="44"/>
      <c r="AJ180" s="44"/>
      <c r="AK180" s="27"/>
      <c r="AL180" s="109" t="s">
        <v>127</v>
      </c>
      <c r="AM180" s="44"/>
      <c r="AN180" s="44"/>
      <c r="AO180" s="44"/>
      <c r="AP180" s="44"/>
      <c r="AQ180" s="7">
        <f t="shared" si="41"/>
        <v>5</v>
      </c>
      <c r="AR180" s="3">
        <f t="shared" si="43"/>
        <v>102</v>
      </c>
      <c r="AS180" s="8">
        <f t="shared" si="40"/>
        <v>4.9019607843137254E-2</v>
      </c>
    </row>
    <row r="181" spans="1:45" hidden="1" x14ac:dyDescent="0.2">
      <c r="A181" s="148"/>
      <c r="B181" s="126"/>
      <c r="C181" s="53" t="s">
        <v>98</v>
      </c>
      <c r="D181" s="54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44"/>
      <c r="AJ181" s="44"/>
      <c r="AK181" s="27"/>
      <c r="AL181" s="27"/>
      <c r="AM181" s="44"/>
      <c r="AN181" s="44"/>
      <c r="AO181" s="44"/>
      <c r="AP181" s="44"/>
      <c r="AQ181" s="7">
        <f t="shared" si="41"/>
        <v>0</v>
      </c>
      <c r="AR181" s="3">
        <f t="shared" si="43"/>
        <v>102</v>
      </c>
      <c r="AS181" s="8">
        <f t="shared" si="40"/>
        <v>0</v>
      </c>
    </row>
    <row r="182" spans="1:45" ht="12.75" customHeight="1" x14ac:dyDescent="0.2">
      <c r="A182" s="148"/>
      <c r="B182" s="124" t="s">
        <v>11</v>
      </c>
      <c r="C182" s="53" t="s">
        <v>96</v>
      </c>
      <c r="D182" s="54"/>
      <c r="E182" s="27"/>
      <c r="F182" s="27"/>
      <c r="G182" s="27"/>
      <c r="H182" s="27"/>
      <c r="I182" s="27"/>
      <c r="J182" s="109" t="s">
        <v>127</v>
      </c>
      <c r="K182" s="27"/>
      <c r="L182" s="27"/>
      <c r="M182" s="27"/>
      <c r="N182" s="27"/>
      <c r="O182" s="27"/>
      <c r="P182" s="27"/>
      <c r="Q182" s="27"/>
      <c r="R182" s="27"/>
      <c r="S182" s="109" t="s">
        <v>127</v>
      </c>
      <c r="T182" s="27"/>
      <c r="U182" s="27"/>
      <c r="V182" s="27"/>
      <c r="W182" s="109" t="s">
        <v>127</v>
      </c>
      <c r="X182" s="27"/>
      <c r="Y182" s="27"/>
      <c r="Z182" s="27"/>
      <c r="AA182" s="27"/>
      <c r="AB182" s="27"/>
      <c r="AC182" s="109" t="s">
        <v>127</v>
      </c>
      <c r="AD182" s="27"/>
      <c r="AE182" s="27"/>
      <c r="AF182" s="27"/>
      <c r="AG182" s="108" t="s">
        <v>128</v>
      </c>
      <c r="AH182" s="27"/>
      <c r="AI182" s="44"/>
      <c r="AJ182" s="44"/>
      <c r="AK182" s="27"/>
      <c r="AL182" s="27"/>
      <c r="AM182" s="44"/>
      <c r="AN182" s="44"/>
      <c r="AO182" s="44"/>
      <c r="AP182" s="44"/>
      <c r="AQ182" s="7">
        <f t="shared" si="41"/>
        <v>5</v>
      </c>
      <c r="AR182" s="3">
        <f>34*5</f>
        <v>170</v>
      </c>
      <c r="AS182" s="8">
        <f t="shared" si="40"/>
        <v>2.9411764705882353E-2</v>
      </c>
    </row>
    <row r="183" spans="1:45" ht="12.75" customHeight="1" x14ac:dyDescent="0.2">
      <c r="A183" s="148"/>
      <c r="B183" s="125"/>
      <c r="C183" s="53" t="s">
        <v>97</v>
      </c>
      <c r="D183" s="54"/>
      <c r="E183" s="27"/>
      <c r="F183" s="27"/>
      <c r="G183" s="27"/>
      <c r="H183" s="27"/>
      <c r="I183" s="27"/>
      <c r="J183" s="109" t="s">
        <v>127</v>
      </c>
      <c r="K183" s="27"/>
      <c r="L183" s="27"/>
      <c r="M183" s="27"/>
      <c r="N183" s="27"/>
      <c r="O183" s="27"/>
      <c r="P183" s="27"/>
      <c r="Q183" s="27"/>
      <c r="R183" s="27"/>
      <c r="S183" s="109" t="s">
        <v>127</v>
      </c>
      <c r="T183" s="27"/>
      <c r="U183" s="27"/>
      <c r="V183" s="27"/>
      <c r="W183" s="109" t="s">
        <v>127</v>
      </c>
      <c r="X183" s="27"/>
      <c r="Y183" s="27"/>
      <c r="Z183" s="27"/>
      <c r="AA183" s="27"/>
      <c r="AB183" s="27"/>
      <c r="AC183" s="109" t="s">
        <v>127</v>
      </c>
      <c r="AD183" s="27"/>
      <c r="AE183" s="27"/>
      <c r="AF183" s="27"/>
      <c r="AG183" s="108" t="s">
        <v>128</v>
      </c>
      <c r="AH183" s="27"/>
      <c r="AI183" s="44"/>
      <c r="AJ183" s="44"/>
      <c r="AK183" s="27"/>
      <c r="AL183" s="27"/>
      <c r="AM183" s="44"/>
      <c r="AN183" s="44"/>
      <c r="AO183" s="44"/>
      <c r="AP183" s="44"/>
      <c r="AQ183" s="7">
        <f t="shared" si="41"/>
        <v>5</v>
      </c>
      <c r="AR183" s="3">
        <f t="shared" ref="AR183:AR184" si="44">34*5</f>
        <v>170</v>
      </c>
      <c r="AS183" s="8">
        <f t="shared" si="40"/>
        <v>2.9411764705882353E-2</v>
      </c>
    </row>
    <row r="184" spans="1:45" ht="12.75" hidden="1" customHeight="1" x14ac:dyDescent="0.2">
      <c r="A184" s="148"/>
      <c r="B184" s="126"/>
      <c r="C184" s="53" t="s">
        <v>98</v>
      </c>
      <c r="D184" s="54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44"/>
      <c r="AJ184" s="44"/>
      <c r="AK184" s="27"/>
      <c r="AL184" s="27"/>
      <c r="AM184" s="44"/>
      <c r="AN184" s="44"/>
      <c r="AO184" s="44"/>
      <c r="AP184" s="44"/>
      <c r="AQ184" s="7">
        <f t="shared" si="41"/>
        <v>0</v>
      </c>
      <c r="AR184" s="3">
        <f t="shared" si="44"/>
        <v>170</v>
      </c>
      <c r="AS184" s="8">
        <f t="shared" si="40"/>
        <v>0</v>
      </c>
    </row>
    <row r="185" spans="1:45" x14ac:dyDescent="0.2">
      <c r="A185" s="148"/>
      <c r="B185" s="124" t="s">
        <v>28</v>
      </c>
      <c r="C185" s="53" t="s">
        <v>96</v>
      </c>
      <c r="D185" s="54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109" t="s">
        <v>127</v>
      </c>
      <c r="S185" s="27"/>
      <c r="T185" s="27"/>
      <c r="U185" s="27"/>
      <c r="V185" s="27"/>
      <c r="W185" s="27"/>
      <c r="X185" s="27"/>
      <c r="Y185" s="109" t="s">
        <v>127</v>
      </c>
      <c r="Z185" s="27"/>
      <c r="AA185" s="27"/>
      <c r="AB185" s="27"/>
      <c r="AC185" s="27"/>
      <c r="AD185" s="109" t="s">
        <v>127</v>
      </c>
      <c r="AE185" s="27"/>
      <c r="AF185" s="27"/>
      <c r="AG185" s="27"/>
      <c r="AH185" s="120" t="s">
        <v>130</v>
      </c>
      <c r="AI185" s="44"/>
      <c r="AJ185" s="44"/>
      <c r="AK185" s="27"/>
      <c r="AL185" s="27"/>
      <c r="AM185" s="44"/>
      <c r="AN185" s="44"/>
      <c r="AO185" s="44"/>
      <c r="AP185" s="44"/>
      <c r="AQ185" s="7">
        <f t="shared" si="41"/>
        <v>4</v>
      </c>
      <c r="AR185" s="3">
        <f>34*3</f>
        <v>102</v>
      </c>
      <c r="AS185" s="8">
        <f t="shared" si="40"/>
        <v>3.9215686274509803E-2</v>
      </c>
    </row>
    <row r="186" spans="1:45" x14ac:dyDescent="0.2">
      <c r="A186" s="148"/>
      <c r="B186" s="125"/>
      <c r="C186" s="53" t="s">
        <v>97</v>
      </c>
      <c r="D186" s="54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109" t="s">
        <v>127</v>
      </c>
      <c r="S186" s="27"/>
      <c r="T186" s="27"/>
      <c r="U186" s="27"/>
      <c r="V186" s="27"/>
      <c r="W186" s="27"/>
      <c r="X186" s="27"/>
      <c r="Y186" s="109" t="s">
        <v>127</v>
      </c>
      <c r="Z186" s="27"/>
      <c r="AA186" s="27"/>
      <c r="AB186" s="27"/>
      <c r="AC186" s="27"/>
      <c r="AD186" s="109" t="s">
        <v>127</v>
      </c>
      <c r="AE186" s="27"/>
      <c r="AF186" s="27"/>
      <c r="AG186" s="27"/>
      <c r="AH186" s="120" t="s">
        <v>130</v>
      </c>
      <c r="AI186" s="44"/>
      <c r="AJ186" s="44"/>
      <c r="AK186" s="27"/>
      <c r="AL186" s="27"/>
      <c r="AM186" s="44"/>
      <c r="AN186" s="44"/>
      <c r="AO186" s="44"/>
      <c r="AP186" s="44"/>
      <c r="AQ186" s="7">
        <f t="shared" si="41"/>
        <v>4</v>
      </c>
      <c r="AR186" s="3">
        <f t="shared" ref="AR186:AR187" si="45">34*3</f>
        <v>102</v>
      </c>
      <c r="AS186" s="8">
        <f t="shared" si="40"/>
        <v>3.9215686274509803E-2</v>
      </c>
    </row>
    <row r="187" spans="1:45" ht="12.75" hidden="1" customHeight="1" x14ac:dyDescent="0.2">
      <c r="A187" s="148"/>
      <c r="B187" s="126"/>
      <c r="C187" s="53" t="s">
        <v>98</v>
      </c>
      <c r="D187" s="54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43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44"/>
      <c r="AJ187" s="44"/>
      <c r="AK187" s="27"/>
      <c r="AL187" s="27"/>
      <c r="AM187" s="44"/>
      <c r="AN187" s="44"/>
      <c r="AO187" s="44"/>
      <c r="AP187" s="44"/>
      <c r="AQ187" s="7">
        <f t="shared" si="41"/>
        <v>0</v>
      </c>
      <c r="AR187" s="3">
        <f t="shared" si="45"/>
        <v>102</v>
      </c>
      <c r="AS187" s="8">
        <f t="shared" si="40"/>
        <v>0</v>
      </c>
    </row>
    <row r="188" spans="1:45" ht="12.75" customHeight="1" x14ac:dyDescent="0.2">
      <c r="A188" s="148"/>
      <c r="B188" s="124" t="s">
        <v>30</v>
      </c>
      <c r="C188" s="53" t="s">
        <v>96</v>
      </c>
      <c r="D188" s="54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109" t="s">
        <v>127</v>
      </c>
      <c r="AA188" s="27"/>
      <c r="AB188" s="27"/>
      <c r="AC188" s="27"/>
      <c r="AD188" s="27"/>
      <c r="AE188" s="27"/>
      <c r="AF188" s="119" t="s">
        <v>131</v>
      </c>
      <c r="AG188" s="43"/>
      <c r="AH188" s="27"/>
      <c r="AI188" s="27"/>
      <c r="AJ188" s="44"/>
      <c r="AK188" s="27"/>
      <c r="AL188" s="27"/>
      <c r="AM188" s="44"/>
      <c r="AN188" s="44"/>
      <c r="AO188" s="44"/>
      <c r="AP188" s="44"/>
      <c r="AQ188" s="7">
        <f t="shared" si="41"/>
        <v>2</v>
      </c>
      <c r="AR188" s="3">
        <f>34*1</f>
        <v>34</v>
      </c>
      <c r="AS188" s="8">
        <f t="shared" si="40"/>
        <v>5.8823529411764705E-2</v>
      </c>
    </row>
    <row r="189" spans="1:45" ht="12.75" customHeight="1" x14ac:dyDescent="0.2">
      <c r="A189" s="148"/>
      <c r="B189" s="125"/>
      <c r="C189" s="53" t="s">
        <v>97</v>
      </c>
      <c r="D189" s="54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109" t="s">
        <v>127</v>
      </c>
      <c r="AA189" s="27"/>
      <c r="AB189" s="27"/>
      <c r="AC189" s="27"/>
      <c r="AD189" s="27"/>
      <c r="AE189" s="27"/>
      <c r="AF189" s="119" t="s">
        <v>131</v>
      </c>
      <c r="AG189" s="27"/>
      <c r="AH189" s="27"/>
      <c r="AI189" s="27"/>
      <c r="AJ189" s="43"/>
      <c r="AK189" s="27"/>
      <c r="AL189" s="27"/>
      <c r="AM189" s="44"/>
      <c r="AN189" s="44"/>
      <c r="AO189" s="44"/>
      <c r="AP189" s="44"/>
      <c r="AQ189" s="7">
        <f t="shared" si="41"/>
        <v>2</v>
      </c>
      <c r="AR189" s="3">
        <f t="shared" ref="AR189:AR199" si="46">34*1</f>
        <v>34</v>
      </c>
      <c r="AS189" s="8">
        <f t="shared" si="40"/>
        <v>5.8823529411764705E-2</v>
      </c>
    </row>
    <row r="190" spans="1:45" ht="12.75" hidden="1" customHeight="1" x14ac:dyDescent="0.2">
      <c r="A190" s="148"/>
      <c r="B190" s="126"/>
      <c r="C190" s="53" t="s">
        <v>98</v>
      </c>
      <c r="D190" s="54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44"/>
      <c r="AN190" s="44"/>
      <c r="AO190" s="44"/>
      <c r="AP190" s="44"/>
      <c r="AQ190" s="7">
        <f t="shared" si="41"/>
        <v>0</v>
      </c>
      <c r="AR190" s="3">
        <f t="shared" si="46"/>
        <v>34</v>
      </c>
      <c r="AS190" s="8">
        <f t="shared" si="40"/>
        <v>0</v>
      </c>
    </row>
    <row r="191" spans="1:45" ht="12.75" customHeight="1" x14ac:dyDescent="0.2">
      <c r="A191" s="148"/>
      <c r="B191" s="124" t="s">
        <v>29</v>
      </c>
      <c r="C191" s="53" t="s">
        <v>96</v>
      </c>
      <c r="D191" s="54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109" t="s">
        <v>127</v>
      </c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108" t="s">
        <v>128</v>
      </c>
      <c r="AH191" s="27"/>
      <c r="AI191" s="43"/>
      <c r="AJ191" s="27"/>
      <c r="AK191" s="27"/>
      <c r="AL191" s="27"/>
      <c r="AM191" s="44"/>
      <c r="AN191" s="44"/>
      <c r="AO191" s="44"/>
      <c r="AP191" s="44"/>
      <c r="AQ191" s="7">
        <f t="shared" si="41"/>
        <v>2</v>
      </c>
      <c r="AR191" s="3">
        <f t="shared" si="46"/>
        <v>34</v>
      </c>
      <c r="AS191" s="8">
        <f t="shared" si="40"/>
        <v>5.8823529411764705E-2</v>
      </c>
    </row>
    <row r="192" spans="1:45" ht="12.75" customHeight="1" x14ac:dyDescent="0.2">
      <c r="A192" s="148"/>
      <c r="B192" s="125"/>
      <c r="C192" s="53" t="s">
        <v>97</v>
      </c>
      <c r="D192" s="54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109" t="s">
        <v>127</v>
      </c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43"/>
      <c r="AG192" s="108" t="s">
        <v>128</v>
      </c>
      <c r="AH192" s="27"/>
      <c r="AI192" s="27"/>
      <c r="AJ192" s="44"/>
      <c r="AK192" s="43"/>
      <c r="AL192" s="27"/>
      <c r="AM192" s="44"/>
      <c r="AN192" s="44"/>
      <c r="AO192" s="44"/>
      <c r="AP192" s="44"/>
      <c r="AQ192" s="7">
        <f t="shared" si="41"/>
        <v>2</v>
      </c>
      <c r="AR192" s="3">
        <f t="shared" si="46"/>
        <v>34</v>
      </c>
      <c r="AS192" s="8">
        <f t="shared" si="40"/>
        <v>5.8823529411764705E-2</v>
      </c>
    </row>
    <row r="193" spans="1:45" ht="12.75" hidden="1" customHeight="1" x14ac:dyDescent="0.2">
      <c r="A193" s="148"/>
      <c r="B193" s="126"/>
      <c r="C193" s="53" t="s">
        <v>98</v>
      </c>
      <c r="D193" s="54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43"/>
      <c r="AI193" s="43"/>
      <c r="AJ193" s="44"/>
      <c r="AK193" s="27"/>
      <c r="AL193" s="27"/>
      <c r="AM193" s="44"/>
      <c r="AN193" s="44"/>
      <c r="AO193" s="44"/>
      <c r="AP193" s="44"/>
      <c r="AQ193" s="7">
        <f t="shared" si="41"/>
        <v>0</v>
      </c>
      <c r="AR193" s="3">
        <f t="shared" si="46"/>
        <v>34</v>
      </c>
      <c r="AS193" s="8">
        <f t="shared" si="40"/>
        <v>0</v>
      </c>
    </row>
    <row r="194" spans="1:45" ht="12.75" customHeight="1" x14ac:dyDescent="0.2">
      <c r="A194" s="148"/>
      <c r="B194" s="123" t="s">
        <v>53</v>
      </c>
      <c r="C194" s="53" t="s">
        <v>96</v>
      </c>
      <c r="D194" s="54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43"/>
      <c r="AI194" s="43"/>
      <c r="AJ194" s="44"/>
      <c r="AK194" s="109" t="s">
        <v>127</v>
      </c>
      <c r="AL194" s="27"/>
      <c r="AM194" s="44"/>
      <c r="AN194" s="44"/>
      <c r="AO194" s="44"/>
      <c r="AP194" s="44"/>
      <c r="AQ194" s="7">
        <f t="shared" si="41"/>
        <v>1</v>
      </c>
      <c r="AR194" s="3">
        <f t="shared" si="46"/>
        <v>34</v>
      </c>
      <c r="AS194" s="8">
        <f t="shared" si="40"/>
        <v>2.9411764705882353E-2</v>
      </c>
    </row>
    <row r="195" spans="1:45" ht="12.75" customHeight="1" x14ac:dyDescent="0.2">
      <c r="A195" s="148"/>
      <c r="B195" s="123"/>
      <c r="C195" s="53" t="s">
        <v>97</v>
      </c>
      <c r="D195" s="54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43"/>
      <c r="AI195" s="43"/>
      <c r="AJ195" s="44"/>
      <c r="AK195" s="109" t="s">
        <v>127</v>
      </c>
      <c r="AL195" s="27"/>
      <c r="AM195" s="44"/>
      <c r="AN195" s="44"/>
      <c r="AO195" s="44"/>
      <c r="AP195" s="44"/>
      <c r="AQ195" s="7">
        <f t="shared" si="41"/>
        <v>1</v>
      </c>
      <c r="AR195" s="3">
        <f t="shared" si="46"/>
        <v>34</v>
      </c>
      <c r="AS195" s="8">
        <f t="shared" si="40"/>
        <v>2.9411764705882353E-2</v>
      </c>
    </row>
    <row r="196" spans="1:45" ht="12.75" hidden="1" customHeight="1" x14ac:dyDescent="0.2">
      <c r="A196" s="148"/>
      <c r="B196" s="123"/>
      <c r="C196" s="53" t="s">
        <v>98</v>
      </c>
      <c r="D196" s="54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43"/>
      <c r="AI196" s="43"/>
      <c r="AJ196" s="44"/>
      <c r="AK196" s="27"/>
      <c r="AL196" s="27"/>
      <c r="AM196" s="44"/>
      <c r="AN196" s="44"/>
      <c r="AO196" s="44"/>
      <c r="AP196" s="44"/>
      <c r="AQ196" s="7">
        <f t="shared" si="41"/>
        <v>0</v>
      </c>
      <c r="AR196" s="3">
        <f t="shared" si="46"/>
        <v>34</v>
      </c>
      <c r="AS196" s="8">
        <f t="shared" si="40"/>
        <v>0</v>
      </c>
    </row>
    <row r="197" spans="1:45" ht="12.75" customHeight="1" x14ac:dyDescent="0.2">
      <c r="A197" s="148"/>
      <c r="B197" s="123" t="s">
        <v>54</v>
      </c>
      <c r="C197" s="53" t="s">
        <v>96</v>
      </c>
      <c r="D197" s="54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109" t="s">
        <v>127</v>
      </c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109" t="s">
        <v>127</v>
      </c>
      <c r="AH197" s="43"/>
      <c r="AI197" s="43"/>
      <c r="AJ197" s="44"/>
      <c r="AK197" s="27"/>
      <c r="AL197" s="27"/>
      <c r="AM197" s="44"/>
      <c r="AN197" s="44"/>
      <c r="AO197" s="44"/>
      <c r="AP197" s="44"/>
      <c r="AQ197" s="7">
        <f t="shared" si="41"/>
        <v>2</v>
      </c>
      <c r="AR197" s="3">
        <f t="shared" si="46"/>
        <v>34</v>
      </c>
      <c r="AS197" s="8">
        <f t="shared" si="40"/>
        <v>5.8823529411764705E-2</v>
      </c>
    </row>
    <row r="198" spans="1:45" ht="12.75" customHeight="1" x14ac:dyDescent="0.2">
      <c r="A198" s="148"/>
      <c r="B198" s="123"/>
      <c r="C198" s="53" t="s">
        <v>97</v>
      </c>
      <c r="D198" s="54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109" t="s">
        <v>127</v>
      </c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109" t="s">
        <v>127</v>
      </c>
      <c r="AH198" s="43"/>
      <c r="AI198" s="43"/>
      <c r="AJ198" s="44"/>
      <c r="AK198" s="27"/>
      <c r="AL198" s="27"/>
      <c r="AM198" s="44"/>
      <c r="AN198" s="44"/>
      <c r="AO198" s="44"/>
      <c r="AP198" s="44"/>
      <c r="AQ198" s="7">
        <f t="shared" si="41"/>
        <v>2</v>
      </c>
      <c r="AR198" s="3">
        <f t="shared" si="46"/>
        <v>34</v>
      </c>
      <c r="AS198" s="8">
        <f t="shared" si="40"/>
        <v>5.8823529411764705E-2</v>
      </c>
    </row>
    <row r="199" spans="1:45" ht="12.75" hidden="1" customHeight="1" x14ac:dyDescent="0.2">
      <c r="A199" s="148"/>
      <c r="B199" s="123"/>
      <c r="C199" s="53" t="s">
        <v>98</v>
      </c>
      <c r="D199" s="54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43"/>
      <c r="AI199" s="43"/>
      <c r="AJ199" s="44"/>
      <c r="AK199" s="27"/>
      <c r="AL199" s="27"/>
      <c r="AM199" s="44"/>
      <c r="AN199" s="44"/>
      <c r="AO199" s="44"/>
      <c r="AP199" s="44"/>
      <c r="AQ199" s="7">
        <f t="shared" si="41"/>
        <v>0</v>
      </c>
      <c r="AR199" s="3">
        <f t="shared" si="46"/>
        <v>34</v>
      </c>
      <c r="AS199" s="8">
        <f t="shared" si="40"/>
        <v>0</v>
      </c>
    </row>
    <row r="200" spans="1:45" ht="12.75" customHeight="1" x14ac:dyDescent="0.2">
      <c r="A200" s="148"/>
      <c r="B200" s="123" t="s">
        <v>81</v>
      </c>
      <c r="C200" s="53" t="s">
        <v>96</v>
      </c>
      <c r="D200" s="54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109" t="s">
        <v>127</v>
      </c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109" t="s">
        <v>127</v>
      </c>
      <c r="AG200" s="27"/>
      <c r="AH200" s="43"/>
      <c r="AI200" s="43"/>
      <c r="AJ200" s="44"/>
      <c r="AK200" s="27"/>
      <c r="AL200" s="27"/>
      <c r="AM200" s="44"/>
      <c r="AN200" s="44"/>
      <c r="AO200" s="44"/>
      <c r="AP200" s="44"/>
      <c r="AQ200" s="7">
        <f t="shared" si="41"/>
        <v>2</v>
      </c>
      <c r="AR200" s="3">
        <f>34*2</f>
        <v>68</v>
      </c>
      <c r="AS200" s="8">
        <f t="shared" si="40"/>
        <v>2.9411764705882353E-2</v>
      </c>
    </row>
    <row r="201" spans="1:45" ht="12.75" customHeight="1" x14ac:dyDescent="0.2">
      <c r="A201" s="148"/>
      <c r="B201" s="123"/>
      <c r="C201" s="53" t="s">
        <v>97</v>
      </c>
      <c r="D201" s="54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109" t="s">
        <v>127</v>
      </c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109" t="s">
        <v>127</v>
      </c>
      <c r="AG201" s="27"/>
      <c r="AH201" s="43"/>
      <c r="AI201" s="43"/>
      <c r="AJ201" s="44"/>
      <c r="AK201" s="27"/>
      <c r="AL201" s="27"/>
      <c r="AM201" s="44"/>
      <c r="AN201" s="44"/>
      <c r="AO201" s="44"/>
      <c r="AP201" s="44"/>
      <c r="AQ201" s="7">
        <f t="shared" si="41"/>
        <v>2</v>
      </c>
      <c r="AR201" s="3">
        <f t="shared" ref="AR201:AR205" si="47">34*2</f>
        <v>68</v>
      </c>
      <c r="AS201" s="8">
        <f t="shared" si="40"/>
        <v>2.9411764705882353E-2</v>
      </c>
    </row>
    <row r="202" spans="1:45" ht="12.75" hidden="1" customHeight="1" x14ac:dyDescent="0.2">
      <c r="A202" s="148"/>
      <c r="B202" s="123"/>
      <c r="C202" s="53" t="s">
        <v>98</v>
      </c>
      <c r="D202" s="54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43"/>
      <c r="AI202" s="43"/>
      <c r="AJ202" s="44"/>
      <c r="AK202" s="27"/>
      <c r="AL202" s="27"/>
      <c r="AM202" s="44"/>
      <c r="AN202" s="44"/>
      <c r="AO202" s="44"/>
      <c r="AP202" s="44"/>
      <c r="AQ202" s="7">
        <f t="shared" si="41"/>
        <v>0</v>
      </c>
      <c r="AR202" s="3">
        <f t="shared" si="47"/>
        <v>68</v>
      </c>
      <c r="AS202" s="8">
        <f t="shared" si="40"/>
        <v>0</v>
      </c>
    </row>
    <row r="203" spans="1:45" ht="12.75" customHeight="1" x14ac:dyDescent="0.2">
      <c r="A203" s="148"/>
      <c r="B203" s="123" t="s">
        <v>73</v>
      </c>
      <c r="C203" s="53" t="s">
        <v>96</v>
      </c>
      <c r="D203" s="54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43"/>
      <c r="AI203" s="43"/>
      <c r="AJ203" s="44"/>
      <c r="AK203" s="27"/>
      <c r="AL203" s="27"/>
      <c r="AM203" s="44"/>
      <c r="AN203" s="44"/>
      <c r="AO203" s="44"/>
      <c r="AP203" s="44"/>
      <c r="AQ203" s="7">
        <f t="shared" si="41"/>
        <v>0</v>
      </c>
      <c r="AR203" s="3">
        <f t="shared" si="47"/>
        <v>68</v>
      </c>
      <c r="AS203" s="8">
        <f t="shared" si="40"/>
        <v>0</v>
      </c>
    </row>
    <row r="204" spans="1:45" ht="12.75" customHeight="1" x14ac:dyDescent="0.2">
      <c r="A204" s="148"/>
      <c r="B204" s="123"/>
      <c r="C204" s="53" t="s">
        <v>97</v>
      </c>
      <c r="D204" s="54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43"/>
      <c r="AI204" s="43"/>
      <c r="AJ204" s="44"/>
      <c r="AK204" s="27"/>
      <c r="AL204" s="27"/>
      <c r="AM204" s="44"/>
      <c r="AN204" s="44"/>
      <c r="AO204" s="44"/>
      <c r="AP204" s="44"/>
      <c r="AQ204" s="7">
        <f t="shared" si="41"/>
        <v>0</v>
      </c>
      <c r="AR204" s="3">
        <f t="shared" si="47"/>
        <v>68</v>
      </c>
      <c r="AS204" s="8">
        <f t="shared" si="40"/>
        <v>0</v>
      </c>
    </row>
    <row r="205" spans="1:45" ht="12.75" hidden="1" customHeight="1" x14ac:dyDescent="0.2">
      <c r="A205" s="148"/>
      <c r="B205" s="123"/>
      <c r="C205" s="53" t="s">
        <v>98</v>
      </c>
      <c r="D205" s="54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43"/>
      <c r="AI205" s="43"/>
      <c r="AJ205" s="44"/>
      <c r="AK205" s="27"/>
      <c r="AL205" s="27"/>
      <c r="AM205" s="44"/>
      <c r="AN205" s="44"/>
      <c r="AO205" s="44"/>
      <c r="AP205" s="44"/>
      <c r="AQ205" s="7">
        <f t="shared" ref="AQ205" si="48">SUM(E205:AP205)</f>
        <v>0</v>
      </c>
      <c r="AR205" s="3">
        <f t="shared" si="47"/>
        <v>68</v>
      </c>
      <c r="AS205" s="8">
        <f t="shared" si="40"/>
        <v>0</v>
      </c>
    </row>
    <row r="206" spans="1:45" ht="27" customHeight="1" x14ac:dyDescent="0.2">
      <c r="A206" s="69"/>
      <c r="B206" s="70"/>
      <c r="C206" s="70"/>
      <c r="D206" s="70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8"/>
      <c r="AL206" s="68"/>
      <c r="AM206" s="69"/>
      <c r="AN206" s="69"/>
      <c r="AO206" s="69"/>
      <c r="AP206" s="69"/>
      <c r="AQ206" s="69"/>
      <c r="AR206" s="69"/>
      <c r="AS206" s="69"/>
    </row>
    <row r="207" spans="1:45" s="2" customFormat="1" ht="81.75" customHeight="1" x14ac:dyDescent="0.2">
      <c r="A207" s="152" t="s">
        <v>33</v>
      </c>
      <c r="B207" s="152"/>
      <c r="C207" s="152"/>
      <c r="D207" s="152"/>
      <c r="E207" s="179" t="s">
        <v>40</v>
      </c>
      <c r="F207" s="179"/>
      <c r="G207" s="179"/>
      <c r="H207" s="179"/>
      <c r="I207" s="179"/>
      <c r="J207" s="179"/>
      <c r="K207" s="179"/>
      <c r="L207" s="179"/>
      <c r="M207" s="179"/>
      <c r="N207" s="179"/>
      <c r="O207" s="179"/>
      <c r="P207" s="179"/>
      <c r="Q207" s="179"/>
      <c r="R207" s="179"/>
      <c r="S207" s="179"/>
      <c r="T207" s="179"/>
      <c r="U207" s="179"/>
      <c r="V207" s="179"/>
      <c r="W207" s="179"/>
      <c r="X207" s="179"/>
      <c r="Y207" s="179"/>
      <c r="Z207" s="179"/>
      <c r="AA207" s="179"/>
      <c r="AB207" s="179"/>
      <c r="AC207" s="179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  <c r="AP207" s="179"/>
      <c r="AQ207" s="160" t="s">
        <v>20</v>
      </c>
      <c r="AR207" s="183" t="s">
        <v>22</v>
      </c>
      <c r="AS207" s="184" t="s">
        <v>21</v>
      </c>
    </row>
    <row r="208" spans="1:45" s="2" customFormat="1" ht="21.75" customHeight="1" x14ac:dyDescent="0.2">
      <c r="A208" s="123" t="s">
        <v>0</v>
      </c>
      <c r="B208" s="123"/>
      <c r="C208" s="123"/>
      <c r="D208" s="23" t="s">
        <v>18</v>
      </c>
      <c r="E208" s="123" t="s">
        <v>1</v>
      </c>
      <c r="F208" s="123"/>
      <c r="G208" s="123"/>
      <c r="H208" s="123"/>
      <c r="I208" s="123" t="s">
        <v>2</v>
      </c>
      <c r="J208" s="123"/>
      <c r="K208" s="123"/>
      <c r="L208" s="123"/>
      <c r="M208" s="123" t="s">
        <v>3</v>
      </c>
      <c r="N208" s="123"/>
      <c r="O208" s="123"/>
      <c r="P208" s="123"/>
      <c r="Q208" s="123" t="s">
        <v>4</v>
      </c>
      <c r="R208" s="123"/>
      <c r="S208" s="123"/>
      <c r="T208" s="123"/>
      <c r="U208" s="123" t="s">
        <v>5</v>
      </c>
      <c r="V208" s="123"/>
      <c r="W208" s="123"/>
      <c r="X208" s="123" t="s">
        <v>6</v>
      </c>
      <c r="Y208" s="123"/>
      <c r="Z208" s="123"/>
      <c r="AA208" s="123"/>
      <c r="AB208" s="123" t="s">
        <v>7</v>
      </c>
      <c r="AC208" s="123"/>
      <c r="AD208" s="123"/>
      <c r="AE208" s="123" t="s">
        <v>8</v>
      </c>
      <c r="AF208" s="123"/>
      <c r="AG208" s="123"/>
      <c r="AH208" s="123"/>
      <c r="AI208" s="123"/>
      <c r="AJ208" s="123" t="s">
        <v>9</v>
      </c>
      <c r="AK208" s="123"/>
      <c r="AL208" s="123"/>
      <c r="AM208" s="123" t="s">
        <v>10</v>
      </c>
      <c r="AN208" s="123"/>
      <c r="AO208" s="123"/>
      <c r="AP208" s="123"/>
      <c r="AQ208" s="160"/>
      <c r="AR208" s="183"/>
      <c r="AS208" s="184"/>
    </row>
    <row r="209" spans="1:45" s="6" customFormat="1" ht="11.25" customHeight="1" x14ac:dyDescent="0.2">
      <c r="A209" s="123"/>
      <c r="B209" s="123"/>
      <c r="C209" s="123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60"/>
      <c r="AR209" s="183"/>
      <c r="AS209" s="184"/>
    </row>
    <row r="210" spans="1:45" ht="12.75" customHeight="1" x14ac:dyDescent="0.2">
      <c r="A210" s="122" t="s">
        <v>25</v>
      </c>
      <c r="B210" s="124" t="s">
        <v>13</v>
      </c>
      <c r="C210" s="53">
        <v>7</v>
      </c>
      <c r="D210" s="54"/>
      <c r="E210" s="27"/>
      <c r="F210" s="109" t="s">
        <v>127</v>
      </c>
      <c r="G210" s="109" t="s">
        <v>127</v>
      </c>
      <c r="H210" s="27"/>
      <c r="I210" s="109" t="s">
        <v>127</v>
      </c>
      <c r="J210" s="109" t="s">
        <v>127</v>
      </c>
      <c r="K210" s="27"/>
      <c r="L210" s="27"/>
      <c r="M210" s="27"/>
      <c r="N210" s="27"/>
      <c r="O210" s="109" t="s">
        <v>127</v>
      </c>
      <c r="P210" s="27"/>
      <c r="Q210" s="109" t="s">
        <v>127</v>
      </c>
      <c r="R210" s="27"/>
      <c r="S210" s="27"/>
      <c r="T210" s="109" t="s">
        <v>127</v>
      </c>
      <c r="U210" s="27"/>
      <c r="V210" s="27"/>
      <c r="W210" s="27"/>
      <c r="X210" s="27"/>
      <c r="Y210" s="109" t="s">
        <v>127</v>
      </c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109" t="s">
        <v>127</v>
      </c>
      <c r="AL210" s="27"/>
      <c r="AM210" s="44"/>
      <c r="AN210" s="44"/>
      <c r="AO210" s="44"/>
      <c r="AP210" s="44"/>
      <c r="AQ210" s="7">
        <f>COUNTA(E210:AP210)</f>
        <v>9</v>
      </c>
      <c r="AR210" s="3">
        <f>34*4</f>
        <v>136</v>
      </c>
      <c r="AS210" s="8">
        <f t="shared" ref="AS210:AS254" si="49">AQ210/AR210</f>
        <v>6.6176470588235295E-2</v>
      </c>
    </row>
    <row r="211" spans="1:45" hidden="1" x14ac:dyDescent="0.2">
      <c r="A211" s="122"/>
      <c r="B211" s="125"/>
      <c r="C211" s="94">
        <v>7</v>
      </c>
      <c r="D211" s="54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44"/>
      <c r="AN211" s="44"/>
      <c r="AO211" s="44"/>
      <c r="AP211" s="44"/>
      <c r="AQ211" s="7">
        <f t="shared" ref="AQ211:AQ252" si="50">COUNTA(E211:AP211)</f>
        <v>0</v>
      </c>
      <c r="AR211" s="3">
        <f t="shared" ref="AR211:AR212" si="51">34*4</f>
        <v>136</v>
      </c>
      <c r="AS211" s="8">
        <f t="shared" si="49"/>
        <v>0</v>
      </c>
    </row>
    <row r="212" spans="1:45" ht="12.75" hidden="1" customHeight="1" x14ac:dyDescent="0.2">
      <c r="A212" s="122"/>
      <c r="B212" s="126"/>
      <c r="C212" s="94">
        <v>7</v>
      </c>
      <c r="D212" s="54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44"/>
      <c r="AN212" s="44"/>
      <c r="AO212" s="44"/>
      <c r="AP212" s="44"/>
      <c r="AQ212" s="7">
        <f t="shared" si="50"/>
        <v>0</v>
      </c>
      <c r="AR212" s="3">
        <f t="shared" si="51"/>
        <v>136</v>
      </c>
      <c r="AS212" s="8">
        <f t="shared" si="49"/>
        <v>0</v>
      </c>
    </row>
    <row r="213" spans="1:45" ht="12.75" customHeight="1" x14ac:dyDescent="0.2">
      <c r="A213" s="122"/>
      <c r="B213" s="124" t="s">
        <v>27</v>
      </c>
      <c r="C213" s="94">
        <v>7</v>
      </c>
      <c r="D213" s="54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V213" s="109" t="s">
        <v>127</v>
      </c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109" t="s">
        <v>127</v>
      </c>
      <c r="AI213" s="27"/>
      <c r="AJ213" s="27"/>
      <c r="AK213" s="27"/>
      <c r="AL213" s="27"/>
      <c r="AM213" s="44"/>
      <c r="AN213" s="44"/>
      <c r="AO213" s="44"/>
      <c r="AP213" s="44"/>
      <c r="AQ213" s="7">
        <f t="shared" si="50"/>
        <v>2</v>
      </c>
      <c r="AR213" s="3">
        <f>34*2</f>
        <v>68</v>
      </c>
      <c r="AS213" s="8">
        <f t="shared" si="49"/>
        <v>2.9411764705882353E-2</v>
      </c>
    </row>
    <row r="214" spans="1:45" ht="12.75" hidden="1" customHeight="1" x14ac:dyDescent="0.2">
      <c r="A214" s="122"/>
      <c r="B214" s="125"/>
      <c r="C214" s="94">
        <v>7</v>
      </c>
      <c r="D214" s="52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44"/>
      <c r="AN214" s="44"/>
      <c r="AO214" s="44"/>
      <c r="AP214" s="44"/>
      <c r="AQ214" s="7">
        <f t="shared" si="50"/>
        <v>0</v>
      </c>
      <c r="AR214" s="3">
        <f t="shared" ref="AR214:AR215" si="52">34*2</f>
        <v>68</v>
      </c>
      <c r="AS214" s="8">
        <f t="shared" si="49"/>
        <v>0</v>
      </c>
    </row>
    <row r="215" spans="1:45" hidden="1" x14ac:dyDescent="0.2">
      <c r="A215" s="122"/>
      <c r="B215" s="126"/>
      <c r="C215" s="94">
        <v>7</v>
      </c>
      <c r="D215" s="54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44"/>
      <c r="AN215" s="44"/>
      <c r="AO215" s="44"/>
      <c r="AP215" s="44"/>
      <c r="AQ215" s="7">
        <f t="shared" si="50"/>
        <v>0</v>
      </c>
      <c r="AR215" s="3">
        <f t="shared" si="52"/>
        <v>68</v>
      </c>
      <c r="AS215" s="8">
        <f t="shared" si="49"/>
        <v>0</v>
      </c>
    </row>
    <row r="216" spans="1:45" x14ac:dyDescent="0.2">
      <c r="A216" s="122"/>
      <c r="B216" s="124" t="s">
        <v>12</v>
      </c>
      <c r="C216" s="94">
        <v>7</v>
      </c>
      <c r="D216" s="52"/>
      <c r="E216" s="27"/>
      <c r="F216" s="27"/>
      <c r="G216" s="27"/>
      <c r="H216" s="27"/>
      <c r="I216" s="27"/>
      <c r="J216" s="109" t="s">
        <v>127</v>
      </c>
      <c r="K216" s="27"/>
      <c r="L216" s="27"/>
      <c r="M216" s="27"/>
      <c r="N216" s="27"/>
      <c r="O216" s="27"/>
      <c r="P216" s="27"/>
      <c r="Q216" s="27"/>
      <c r="R216" s="109" t="s">
        <v>127</v>
      </c>
      <c r="S216" s="27"/>
      <c r="T216" s="27"/>
      <c r="U216" s="27"/>
      <c r="V216" s="27"/>
      <c r="W216" s="27"/>
      <c r="X216" s="27"/>
      <c r="Y216" s="109" t="s">
        <v>127</v>
      </c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109" t="s">
        <v>127</v>
      </c>
      <c r="AL216" s="27"/>
      <c r="AM216" s="44"/>
      <c r="AN216" s="44"/>
      <c r="AO216" s="44"/>
      <c r="AP216" s="44"/>
      <c r="AQ216" s="7">
        <f t="shared" si="50"/>
        <v>4</v>
      </c>
      <c r="AR216" s="3">
        <f>34*3</f>
        <v>102</v>
      </c>
      <c r="AS216" s="8">
        <f t="shared" si="49"/>
        <v>3.9215686274509803E-2</v>
      </c>
    </row>
    <row r="217" spans="1:45" ht="12.75" hidden="1" customHeight="1" x14ac:dyDescent="0.2">
      <c r="A217" s="122"/>
      <c r="B217" s="125"/>
      <c r="C217" s="94">
        <v>7</v>
      </c>
      <c r="D217" s="54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50"/>
        <v>0</v>
      </c>
      <c r="AR217" s="3">
        <f t="shared" ref="AR217:AR221" si="53">34*3</f>
        <v>102</v>
      </c>
      <c r="AS217" s="8">
        <f t="shared" si="49"/>
        <v>0</v>
      </c>
    </row>
    <row r="218" spans="1:45" ht="12.75" hidden="1" customHeight="1" x14ac:dyDescent="0.2">
      <c r="A218" s="122"/>
      <c r="B218" s="126"/>
      <c r="C218" s="94">
        <v>7</v>
      </c>
      <c r="D218" s="54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4"/>
      <c r="AJ218" s="44"/>
      <c r="AK218" s="27"/>
      <c r="AL218" s="27"/>
      <c r="AM218" s="44"/>
      <c r="AN218" s="44"/>
      <c r="AO218" s="44"/>
      <c r="AP218" s="44"/>
      <c r="AQ218" s="7">
        <f t="shared" si="50"/>
        <v>0</v>
      </c>
      <c r="AR218" s="3">
        <f t="shared" si="53"/>
        <v>102</v>
      </c>
      <c r="AS218" s="8">
        <f t="shared" si="49"/>
        <v>0</v>
      </c>
    </row>
    <row r="219" spans="1:45" x14ac:dyDescent="0.2">
      <c r="A219" s="122"/>
      <c r="B219" s="124" t="s">
        <v>93</v>
      </c>
      <c r="C219" s="94">
        <v>7</v>
      </c>
      <c r="D219" s="54"/>
      <c r="E219" s="27"/>
      <c r="F219" s="27"/>
      <c r="G219" s="27"/>
      <c r="H219" s="27"/>
      <c r="I219" s="27"/>
      <c r="J219" s="27"/>
      <c r="K219" s="27"/>
      <c r="L219" s="27"/>
      <c r="M219" s="109" t="s">
        <v>127</v>
      </c>
      <c r="N219" s="27"/>
      <c r="O219" s="27"/>
      <c r="P219" s="27"/>
      <c r="Q219" s="27"/>
      <c r="R219" s="27"/>
      <c r="S219" s="27"/>
      <c r="T219" s="27"/>
      <c r="U219" s="109" t="s">
        <v>127</v>
      </c>
      <c r="V219" s="27"/>
      <c r="W219" s="27"/>
      <c r="X219" s="27"/>
      <c r="Y219" s="27"/>
      <c r="Z219" s="27"/>
      <c r="AA219" s="109" t="s">
        <v>127</v>
      </c>
      <c r="AB219" s="27"/>
      <c r="AC219" s="27"/>
      <c r="AD219" s="27"/>
      <c r="AE219" s="116" t="s">
        <v>128</v>
      </c>
      <c r="AF219" s="27"/>
      <c r="AG219" s="27"/>
      <c r="AH219" s="27"/>
      <c r="AI219" s="109" t="s">
        <v>127</v>
      </c>
      <c r="AJ219" s="44"/>
      <c r="AK219" s="27"/>
      <c r="AL219" s="27"/>
      <c r="AM219" s="44"/>
      <c r="AN219" s="44"/>
      <c r="AO219" s="44"/>
      <c r="AP219" s="44"/>
      <c r="AQ219" s="7">
        <f t="shared" si="50"/>
        <v>5</v>
      </c>
      <c r="AR219" s="3">
        <f t="shared" si="53"/>
        <v>102</v>
      </c>
      <c r="AS219" s="8">
        <f t="shared" si="49"/>
        <v>4.9019607843137254E-2</v>
      </c>
    </row>
    <row r="220" spans="1:45" ht="12.75" hidden="1" customHeight="1" x14ac:dyDescent="0.2">
      <c r="A220" s="122"/>
      <c r="B220" s="125"/>
      <c r="C220" s="94">
        <v>7</v>
      </c>
      <c r="D220" s="54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44"/>
      <c r="AJ220" s="44"/>
      <c r="AK220" s="27"/>
      <c r="AL220" s="27"/>
      <c r="AM220" s="44"/>
      <c r="AN220" s="44"/>
      <c r="AO220" s="44"/>
      <c r="AP220" s="44"/>
      <c r="AQ220" s="7">
        <f t="shared" si="50"/>
        <v>0</v>
      </c>
      <c r="AR220" s="3">
        <f t="shared" si="53"/>
        <v>102</v>
      </c>
      <c r="AS220" s="8">
        <f t="shared" si="49"/>
        <v>0</v>
      </c>
    </row>
    <row r="221" spans="1:45" ht="12.75" hidden="1" customHeight="1" x14ac:dyDescent="0.2">
      <c r="A221" s="122"/>
      <c r="B221" s="126"/>
      <c r="C221" s="94">
        <v>7</v>
      </c>
      <c r="D221" s="54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44"/>
      <c r="AJ221" s="44"/>
      <c r="AK221" s="27"/>
      <c r="AL221" s="27"/>
      <c r="AM221" s="44"/>
      <c r="AN221" s="44"/>
      <c r="AO221" s="44"/>
      <c r="AP221" s="44"/>
      <c r="AQ221" s="7">
        <f t="shared" si="50"/>
        <v>0</v>
      </c>
      <c r="AR221" s="3">
        <f t="shared" si="53"/>
        <v>102</v>
      </c>
      <c r="AS221" s="8">
        <f t="shared" si="49"/>
        <v>0</v>
      </c>
    </row>
    <row r="222" spans="1:45" ht="12.75" customHeight="1" x14ac:dyDescent="0.2">
      <c r="A222" s="122"/>
      <c r="B222" s="124" t="s">
        <v>94</v>
      </c>
      <c r="C222" s="94">
        <v>7</v>
      </c>
      <c r="D222" s="52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109" t="s">
        <v>127</v>
      </c>
      <c r="X222" s="27"/>
      <c r="Y222" s="27"/>
      <c r="Z222" s="27"/>
      <c r="AA222" s="27"/>
      <c r="AB222" s="27"/>
      <c r="AC222" s="109" t="s">
        <v>127</v>
      </c>
      <c r="AD222" s="27"/>
      <c r="AE222" s="27"/>
      <c r="AF222" s="27"/>
      <c r="AG222" s="27"/>
      <c r="AH222" s="27"/>
      <c r="AI222" s="44"/>
      <c r="AJ222" s="44"/>
      <c r="AK222" s="109" t="s">
        <v>127</v>
      </c>
      <c r="AL222" s="27"/>
      <c r="AM222" s="44"/>
      <c r="AN222" s="44"/>
      <c r="AO222" s="44"/>
      <c r="AP222" s="44"/>
      <c r="AQ222" s="7">
        <f t="shared" si="50"/>
        <v>3</v>
      </c>
      <c r="AR222" s="3">
        <f>34*2</f>
        <v>68</v>
      </c>
      <c r="AS222" s="8">
        <f t="shared" si="49"/>
        <v>4.4117647058823532E-2</v>
      </c>
    </row>
    <row r="223" spans="1:45" hidden="1" x14ac:dyDescent="0.2">
      <c r="A223" s="122"/>
      <c r="B223" s="125"/>
      <c r="C223" s="94">
        <v>7</v>
      </c>
      <c r="D223" s="54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44"/>
      <c r="AJ223" s="44"/>
      <c r="AK223" s="27"/>
      <c r="AL223" s="27"/>
      <c r="AM223" s="44"/>
      <c r="AN223" s="44"/>
      <c r="AO223" s="44"/>
      <c r="AP223" s="44"/>
      <c r="AQ223" s="7">
        <f t="shared" si="50"/>
        <v>0</v>
      </c>
      <c r="AR223" s="3">
        <f t="shared" ref="AR223:AR224" si="54">34*2</f>
        <v>68</v>
      </c>
      <c r="AS223" s="8">
        <f t="shared" si="49"/>
        <v>0</v>
      </c>
    </row>
    <row r="224" spans="1:45" hidden="1" x14ac:dyDescent="0.2">
      <c r="A224" s="122"/>
      <c r="B224" s="126"/>
      <c r="C224" s="94">
        <v>7</v>
      </c>
      <c r="D224" s="52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44"/>
      <c r="AJ224" s="44"/>
      <c r="AK224" s="27"/>
      <c r="AL224" s="27"/>
      <c r="AM224" s="44"/>
      <c r="AN224" s="44"/>
      <c r="AO224" s="44"/>
      <c r="AP224" s="44"/>
      <c r="AQ224" s="7">
        <f t="shared" si="50"/>
        <v>0</v>
      </c>
      <c r="AR224" s="3">
        <f t="shared" si="54"/>
        <v>68</v>
      </c>
      <c r="AS224" s="8">
        <f t="shared" si="49"/>
        <v>0</v>
      </c>
    </row>
    <row r="225" spans="1:45" ht="13.5" customHeight="1" x14ac:dyDescent="0.2">
      <c r="A225" s="122"/>
      <c r="B225" s="124" t="s">
        <v>95</v>
      </c>
      <c r="C225" s="94">
        <v>7</v>
      </c>
      <c r="D225" s="52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109" t="s">
        <v>127</v>
      </c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109" t="s">
        <v>127</v>
      </c>
      <c r="AJ225" s="44"/>
      <c r="AK225" s="27"/>
      <c r="AL225" s="27"/>
      <c r="AM225" s="44"/>
      <c r="AN225" s="44"/>
      <c r="AO225" s="44"/>
      <c r="AP225" s="44"/>
      <c r="AQ225" s="7">
        <f t="shared" si="50"/>
        <v>2</v>
      </c>
      <c r="AR225" s="3">
        <f>34*1</f>
        <v>34</v>
      </c>
      <c r="AS225" s="8">
        <f t="shared" si="49"/>
        <v>5.8823529411764705E-2</v>
      </c>
    </row>
    <row r="226" spans="1:45" ht="12.75" hidden="1" customHeight="1" x14ac:dyDescent="0.2">
      <c r="A226" s="122"/>
      <c r="B226" s="125"/>
      <c r="C226" s="94">
        <v>7</v>
      </c>
      <c r="D226" s="54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43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44"/>
      <c r="AJ226" s="44"/>
      <c r="AK226" s="27"/>
      <c r="AL226" s="27"/>
      <c r="AM226" s="44"/>
      <c r="AN226" s="44"/>
      <c r="AO226" s="44"/>
      <c r="AP226" s="44"/>
      <c r="AQ226" s="7">
        <f t="shared" si="50"/>
        <v>0</v>
      </c>
      <c r="AR226" s="3">
        <f t="shared" ref="AR226:AR230" si="55">34*1</f>
        <v>34</v>
      </c>
      <c r="AS226" s="8">
        <f t="shared" si="49"/>
        <v>0</v>
      </c>
    </row>
    <row r="227" spans="1:45" ht="12.75" hidden="1" customHeight="1" x14ac:dyDescent="0.2">
      <c r="A227" s="122"/>
      <c r="B227" s="126"/>
      <c r="C227" s="94">
        <v>7</v>
      </c>
      <c r="D227" s="52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43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44"/>
      <c r="AJ227" s="44"/>
      <c r="AK227" s="27"/>
      <c r="AL227" s="27"/>
      <c r="AM227" s="44"/>
      <c r="AN227" s="44"/>
      <c r="AO227" s="44"/>
      <c r="AP227" s="44"/>
      <c r="AQ227" s="7">
        <f t="shared" si="50"/>
        <v>0</v>
      </c>
      <c r="AR227" s="3">
        <f t="shared" si="55"/>
        <v>34</v>
      </c>
      <c r="AS227" s="8">
        <f t="shared" si="49"/>
        <v>0</v>
      </c>
    </row>
    <row r="228" spans="1:45" ht="12.75" customHeight="1" x14ac:dyDescent="0.2">
      <c r="A228" s="122"/>
      <c r="B228" s="124" t="s">
        <v>35</v>
      </c>
      <c r="C228" s="94">
        <v>7</v>
      </c>
      <c r="D228" s="54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109" t="s">
        <v>127</v>
      </c>
      <c r="Y228" s="27"/>
      <c r="Z228" s="27"/>
      <c r="AA228" s="27"/>
      <c r="AB228" s="27"/>
      <c r="AC228" s="27"/>
      <c r="AD228" s="27"/>
      <c r="AE228" s="27"/>
      <c r="AF228" s="27"/>
      <c r="AG228" s="43"/>
      <c r="AH228" s="27"/>
      <c r="AI228" s="27"/>
      <c r="AJ228" s="44"/>
      <c r="AK228" s="27"/>
      <c r="AL228" s="27"/>
      <c r="AM228" s="44"/>
      <c r="AN228" s="44"/>
      <c r="AO228" s="44"/>
      <c r="AP228" s="44"/>
      <c r="AQ228" s="7">
        <f t="shared" si="50"/>
        <v>1</v>
      </c>
      <c r="AR228" s="3">
        <f t="shared" si="55"/>
        <v>34</v>
      </c>
      <c r="AS228" s="8">
        <f t="shared" si="49"/>
        <v>2.9411764705882353E-2</v>
      </c>
    </row>
    <row r="229" spans="1:45" ht="12.75" hidden="1" customHeight="1" x14ac:dyDescent="0.2">
      <c r="A229" s="122"/>
      <c r="B229" s="125"/>
      <c r="C229" s="94">
        <v>7</v>
      </c>
      <c r="D229" s="54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43"/>
      <c r="AK229" s="27"/>
      <c r="AL229" s="27"/>
      <c r="AM229" s="44"/>
      <c r="AN229" s="44"/>
      <c r="AO229" s="44"/>
      <c r="AP229" s="44"/>
      <c r="AQ229" s="7">
        <f t="shared" si="50"/>
        <v>0</v>
      </c>
      <c r="AR229" s="3">
        <f t="shared" si="55"/>
        <v>34</v>
      </c>
      <c r="AS229" s="8">
        <f t="shared" si="49"/>
        <v>0</v>
      </c>
    </row>
    <row r="230" spans="1:45" ht="12.75" hidden="1" customHeight="1" x14ac:dyDescent="0.2">
      <c r="A230" s="122"/>
      <c r="B230" s="125"/>
      <c r="C230" s="94">
        <v>7</v>
      </c>
      <c r="D230" s="52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44"/>
      <c r="AN230" s="44"/>
      <c r="AO230" s="44"/>
      <c r="AP230" s="44"/>
      <c r="AQ230" s="7">
        <f t="shared" si="50"/>
        <v>0</v>
      </c>
      <c r="AR230" s="3">
        <f t="shared" si="55"/>
        <v>34</v>
      </c>
      <c r="AS230" s="8">
        <f t="shared" si="49"/>
        <v>0</v>
      </c>
    </row>
    <row r="231" spans="1:45" ht="12.75" customHeight="1" x14ac:dyDescent="0.2">
      <c r="A231" s="122"/>
      <c r="B231" s="124" t="s">
        <v>28</v>
      </c>
      <c r="C231" s="94">
        <v>7</v>
      </c>
      <c r="D231" s="54"/>
      <c r="E231" s="27"/>
      <c r="F231" s="27"/>
      <c r="G231" s="27"/>
      <c r="H231" s="27"/>
      <c r="I231" s="27"/>
      <c r="J231" s="27"/>
      <c r="K231" s="27"/>
      <c r="L231" s="27"/>
      <c r="M231" s="27"/>
      <c r="N231" s="109" t="s">
        <v>127</v>
      </c>
      <c r="O231" s="27"/>
      <c r="P231" s="27"/>
      <c r="Q231" s="27"/>
      <c r="R231" s="27"/>
      <c r="S231" s="27"/>
      <c r="T231" s="27"/>
      <c r="U231" s="27"/>
      <c r="V231" s="27"/>
      <c r="W231" s="109" t="s">
        <v>127</v>
      </c>
      <c r="X231" s="27"/>
      <c r="Y231" s="27"/>
      <c r="Z231" s="27"/>
      <c r="AA231" s="27"/>
      <c r="AB231" s="27"/>
      <c r="AC231" s="27"/>
      <c r="AD231" s="27"/>
      <c r="AE231" s="27"/>
      <c r="AF231" s="27"/>
      <c r="AG231" s="107" t="s">
        <v>132</v>
      </c>
      <c r="AH231" s="27"/>
      <c r="AI231" s="43"/>
      <c r="AJ231" s="109" t="s">
        <v>127</v>
      </c>
      <c r="AK231" s="27"/>
      <c r="AL231" s="27"/>
      <c r="AM231" s="44"/>
      <c r="AN231" s="44"/>
      <c r="AO231" s="44"/>
      <c r="AP231" s="44"/>
      <c r="AQ231" s="7">
        <f t="shared" si="50"/>
        <v>4</v>
      </c>
      <c r="AR231" s="3">
        <f>34*3</f>
        <v>102</v>
      </c>
      <c r="AS231" s="8">
        <f t="shared" si="49"/>
        <v>3.9215686274509803E-2</v>
      </c>
    </row>
    <row r="232" spans="1:45" ht="12.75" hidden="1" customHeight="1" x14ac:dyDescent="0.2">
      <c r="A232" s="122"/>
      <c r="B232" s="125"/>
      <c r="C232" s="94">
        <v>7</v>
      </c>
      <c r="D232" s="52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43"/>
      <c r="AG232" s="43"/>
      <c r="AH232" s="27"/>
      <c r="AI232" s="27"/>
      <c r="AJ232" s="44"/>
      <c r="AK232" s="43"/>
      <c r="AL232" s="27"/>
      <c r="AM232" s="44"/>
      <c r="AN232" s="44"/>
      <c r="AO232" s="44"/>
      <c r="AP232" s="44"/>
      <c r="AQ232" s="7">
        <f t="shared" si="50"/>
        <v>0</v>
      </c>
      <c r="AR232" s="3">
        <f t="shared" ref="AR232:AR233" si="56">34*3</f>
        <v>102</v>
      </c>
      <c r="AS232" s="8">
        <f t="shared" si="49"/>
        <v>0</v>
      </c>
    </row>
    <row r="233" spans="1:45" ht="12.75" hidden="1" customHeight="1" x14ac:dyDescent="0.2">
      <c r="A233" s="122"/>
      <c r="B233" s="126"/>
      <c r="C233" s="94">
        <v>7</v>
      </c>
      <c r="D233" s="52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43"/>
      <c r="AG233" s="27"/>
      <c r="AH233" s="44"/>
      <c r="AI233" s="44"/>
      <c r="AJ233" s="44"/>
      <c r="AK233" s="43"/>
      <c r="AL233" s="27"/>
      <c r="AM233" s="44"/>
      <c r="AN233" s="44"/>
      <c r="AO233" s="44"/>
      <c r="AP233" s="44"/>
      <c r="AQ233" s="7">
        <f t="shared" si="50"/>
        <v>0</v>
      </c>
      <c r="AR233" s="3">
        <f t="shared" si="56"/>
        <v>102</v>
      </c>
      <c r="AS233" s="8">
        <f t="shared" si="49"/>
        <v>0</v>
      </c>
    </row>
    <row r="234" spans="1:45" ht="12.75" customHeight="1" x14ac:dyDescent="0.2">
      <c r="A234" s="122"/>
      <c r="B234" s="124" t="s">
        <v>30</v>
      </c>
      <c r="C234" s="94">
        <v>7</v>
      </c>
      <c r="D234" s="54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109" t="s">
        <v>127</v>
      </c>
      <c r="AA234" s="27"/>
      <c r="AB234" s="27"/>
      <c r="AC234" s="27"/>
      <c r="AD234" s="27"/>
      <c r="AE234" s="27"/>
      <c r="AF234" s="107" t="s">
        <v>132</v>
      </c>
      <c r="AG234" s="27"/>
      <c r="AH234" s="43"/>
      <c r="AI234" s="43"/>
      <c r="AJ234" s="44"/>
      <c r="AK234" s="27"/>
      <c r="AL234" s="27"/>
      <c r="AM234" s="44"/>
      <c r="AN234" s="44"/>
      <c r="AO234" s="44"/>
      <c r="AP234" s="44"/>
      <c r="AQ234" s="7">
        <f t="shared" si="50"/>
        <v>2</v>
      </c>
      <c r="AR234" s="3">
        <f>34*2</f>
        <v>68</v>
      </c>
      <c r="AS234" s="8">
        <f t="shared" si="49"/>
        <v>2.9411764705882353E-2</v>
      </c>
    </row>
    <row r="235" spans="1:45" ht="12.75" hidden="1" customHeight="1" x14ac:dyDescent="0.2">
      <c r="A235" s="122"/>
      <c r="B235" s="125"/>
      <c r="C235" s="94">
        <v>7</v>
      </c>
      <c r="D235" s="54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43"/>
      <c r="AI235" s="43"/>
      <c r="AJ235" s="44"/>
      <c r="AK235" s="27"/>
      <c r="AL235" s="27"/>
      <c r="AM235" s="44"/>
      <c r="AN235" s="44"/>
      <c r="AO235" s="44"/>
      <c r="AP235" s="44"/>
      <c r="AQ235" s="7">
        <f t="shared" si="50"/>
        <v>0</v>
      </c>
      <c r="AR235" s="3">
        <f t="shared" ref="AR235:AR239" si="57">34*2</f>
        <v>68</v>
      </c>
      <c r="AS235" s="8">
        <f t="shared" si="49"/>
        <v>0</v>
      </c>
    </row>
    <row r="236" spans="1:45" ht="12.75" hidden="1" customHeight="1" x14ac:dyDescent="0.2">
      <c r="A236" s="122"/>
      <c r="B236" s="126"/>
      <c r="C236" s="94">
        <v>7</v>
      </c>
      <c r="D236" s="54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43"/>
      <c r="AI236" s="43"/>
      <c r="AJ236" s="44"/>
      <c r="AK236" s="27"/>
      <c r="AL236" s="27"/>
      <c r="AM236" s="44"/>
      <c r="AN236" s="44"/>
      <c r="AO236" s="44"/>
      <c r="AP236" s="44"/>
      <c r="AQ236" s="7">
        <f t="shared" si="50"/>
        <v>0</v>
      </c>
      <c r="AR236" s="3">
        <f t="shared" si="57"/>
        <v>68</v>
      </c>
      <c r="AS236" s="8">
        <f t="shared" si="49"/>
        <v>0</v>
      </c>
    </row>
    <row r="237" spans="1:45" ht="12.75" customHeight="1" x14ac:dyDescent="0.2">
      <c r="A237" s="122"/>
      <c r="B237" s="124" t="s">
        <v>34</v>
      </c>
      <c r="C237" s="94">
        <v>7</v>
      </c>
      <c r="D237" s="54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109" t="s">
        <v>127</v>
      </c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109" t="s">
        <v>127</v>
      </c>
      <c r="AF237" s="27"/>
      <c r="AG237" s="27"/>
      <c r="AH237" s="43"/>
      <c r="AI237" s="43"/>
      <c r="AJ237" s="44"/>
      <c r="AK237" s="107" t="s">
        <v>130</v>
      </c>
      <c r="AL237" s="27"/>
      <c r="AM237" s="44"/>
      <c r="AN237" s="44"/>
      <c r="AO237" s="44"/>
      <c r="AP237" s="44"/>
      <c r="AQ237" s="7">
        <f t="shared" si="50"/>
        <v>3</v>
      </c>
      <c r="AR237" s="3">
        <f t="shared" si="57"/>
        <v>68</v>
      </c>
      <c r="AS237" s="8">
        <f t="shared" si="49"/>
        <v>4.4117647058823532E-2</v>
      </c>
    </row>
    <row r="238" spans="1:45" ht="12.75" hidden="1" customHeight="1" x14ac:dyDescent="0.2">
      <c r="A238" s="122"/>
      <c r="B238" s="125"/>
      <c r="C238" s="94">
        <v>7</v>
      </c>
      <c r="D238" s="54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43"/>
      <c r="AI238" s="43"/>
      <c r="AJ238" s="44"/>
      <c r="AK238" s="27"/>
      <c r="AL238" s="27"/>
      <c r="AM238" s="44"/>
      <c r="AN238" s="44"/>
      <c r="AO238" s="44"/>
      <c r="AP238" s="44"/>
      <c r="AQ238" s="7">
        <f t="shared" si="50"/>
        <v>0</v>
      </c>
      <c r="AR238" s="3">
        <f t="shared" si="57"/>
        <v>68</v>
      </c>
      <c r="AS238" s="8">
        <f t="shared" si="49"/>
        <v>0</v>
      </c>
    </row>
    <row r="239" spans="1:45" ht="12.75" hidden="1" customHeight="1" x14ac:dyDescent="0.2">
      <c r="A239" s="122"/>
      <c r="B239" s="126"/>
      <c r="C239" s="94">
        <v>7</v>
      </c>
      <c r="D239" s="52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43"/>
      <c r="AI239" s="27"/>
      <c r="AJ239" s="27"/>
      <c r="AK239" s="27"/>
      <c r="AL239" s="27"/>
      <c r="AM239" s="44"/>
      <c r="AN239" s="44"/>
      <c r="AO239" s="44"/>
      <c r="AP239" s="44"/>
      <c r="AQ239" s="7">
        <f t="shared" si="50"/>
        <v>0</v>
      </c>
      <c r="AR239" s="3">
        <f t="shared" si="57"/>
        <v>68</v>
      </c>
      <c r="AS239" s="8">
        <f t="shared" si="49"/>
        <v>0</v>
      </c>
    </row>
    <row r="240" spans="1:45" ht="12.75" customHeight="1" x14ac:dyDescent="0.2">
      <c r="A240" s="122"/>
      <c r="B240" s="124" t="s">
        <v>29</v>
      </c>
      <c r="C240" s="94">
        <v>7</v>
      </c>
      <c r="D240" s="52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109" t="s">
        <v>127</v>
      </c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116" t="s">
        <v>128</v>
      </c>
      <c r="AI240" s="27"/>
      <c r="AJ240" s="27"/>
      <c r="AK240" s="27"/>
      <c r="AL240" s="27"/>
      <c r="AM240" s="44"/>
      <c r="AN240" s="44"/>
      <c r="AO240" s="44"/>
      <c r="AP240" s="44"/>
      <c r="AQ240" s="7">
        <f t="shared" si="50"/>
        <v>2</v>
      </c>
      <c r="AR240" s="3">
        <f>34*1</f>
        <v>34</v>
      </c>
      <c r="AS240" s="8">
        <f t="shared" si="49"/>
        <v>5.8823529411764705E-2</v>
      </c>
    </row>
    <row r="241" spans="1:45" ht="12.75" hidden="1" customHeight="1" x14ac:dyDescent="0.2">
      <c r="A241" s="122"/>
      <c r="B241" s="125"/>
      <c r="C241" s="94">
        <v>7</v>
      </c>
      <c r="D241" s="52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43"/>
      <c r="AI241" s="27"/>
      <c r="AJ241" s="27"/>
      <c r="AK241" s="27"/>
      <c r="AL241" s="27"/>
      <c r="AM241" s="44"/>
      <c r="AN241" s="44"/>
      <c r="AO241" s="44"/>
      <c r="AP241" s="44"/>
      <c r="AQ241" s="7">
        <f t="shared" si="50"/>
        <v>0</v>
      </c>
      <c r="AR241" s="3">
        <f t="shared" ref="AR241:AR248" si="58">34*1</f>
        <v>34</v>
      </c>
      <c r="AS241" s="8">
        <f t="shared" si="49"/>
        <v>0</v>
      </c>
    </row>
    <row r="242" spans="1:45" ht="12.75" hidden="1" customHeight="1" x14ac:dyDescent="0.2">
      <c r="A242" s="122"/>
      <c r="B242" s="126"/>
      <c r="C242" s="94">
        <v>7</v>
      </c>
      <c r="D242" s="52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43"/>
      <c r="AI242" s="27"/>
      <c r="AJ242" s="27"/>
      <c r="AK242" s="27"/>
      <c r="AL242" s="27"/>
      <c r="AM242" s="44"/>
      <c r="AN242" s="44"/>
      <c r="AO242" s="44"/>
      <c r="AP242" s="44"/>
      <c r="AQ242" s="7">
        <f t="shared" si="50"/>
        <v>0</v>
      </c>
      <c r="AR242" s="3">
        <f t="shared" si="58"/>
        <v>34</v>
      </c>
      <c r="AS242" s="8">
        <f t="shared" si="49"/>
        <v>0</v>
      </c>
    </row>
    <row r="243" spans="1:45" ht="12.75" customHeight="1" x14ac:dyDescent="0.2">
      <c r="A243" s="122"/>
      <c r="B243" s="123" t="s">
        <v>53</v>
      </c>
      <c r="C243" s="94">
        <v>7</v>
      </c>
      <c r="D243" s="52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43"/>
      <c r="AI243" s="27"/>
      <c r="AJ243" s="27"/>
      <c r="AL243" s="109" t="s">
        <v>127</v>
      </c>
      <c r="AM243" s="44"/>
      <c r="AN243" s="44"/>
      <c r="AO243" s="44"/>
      <c r="AP243" s="44"/>
      <c r="AQ243" s="7">
        <f t="shared" si="50"/>
        <v>1</v>
      </c>
      <c r="AR243" s="3">
        <f t="shared" si="58"/>
        <v>34</v>
      </c>
      <c r="AS243" s="8">
        <f t="shared" si="49"/>
        <v>2.9411764705882353E-2</v>
      </c>
    </row>
    <row r="244" spans="1:45" ht="12.75" hidden="1" customHeight="1" x14ac:dyDescent="0.2">
      <c r="A244" s="122"/>
      <c r="B244" s="123"/>
      <c r="C244" s="94">
        <v>7</v>
      </c>
      <c r="D244" s="52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43"/>
      <c r="AI244" s="27"/>
      <c r="AJ244" s="27"/>
      <c r="AK244" s="27"/>
      <c r="AL244" s="27"/>
      <c r="AM244" s="44"/>
      <c r="AN244" s="44"/>
      <c r="AO244" s="44"/>
      <c r="AP244" s="44"/>
      <c r="AQ244" s="7">
        <f t="shared" si="50"/>
        <v>0</v>
      </c>
      <c r="AR244" s="3">
        <f t="shared" si="58"/>
        <v>34</v>
      </c>
      <c r="AS244" s="8">
        <f t="shared" si="49"/>
        <v>0</v>
      </c>
    </row>
    <row r="245" spans="1:45" ht="12.75" hidden="1" customHeight="1" x14ac:dyDescent="0.2">
      <c r="A245" s="122"/>
      <c r="B245" s="123"/>
      <c r="C245" s="94">
        <v>7</v>
      </c>
      <c r="D245" s="52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43"/>
      <c r="AI245" s="27"/>
      <c r="AJ245" s="27"/>
      <c r="AK245" s="27"/>
      <c r="AL245" s="27"/>
      <c r="AM245" s="44"/>
      <c r="AN245" s="44"/>
      <c r="AO245" s="44"/>
      <c r="AP245" s="44"/>
      <c r="AQ245" s="7">
        <f t="shared" si="50"/>
        <v>0</v>
      </c>
      <c r="AR245" s="3">
        <f t="shared" si="58"/>
        <v>34</v>
      </c>
      <c r="AS245" s="8">
        <f t="shared" si="49"/>
        <v>0</v>
      </c>
    </row>
    <row r="246" spans="1:45" ht="12.75" customHeight="1" x14ac:dyDescent="0.2">
      <c r="A246" s="122"/>
      <c r="B246" s="123" t="s">
        <v>54</v>
      </c>
      <c r="C246" s="94">
        <v>7</v>
      </c>
      <c r="D246" s="52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109" t="s">
        <v>127</v>
      </c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109" t="s">
        <v>127</v>
      </c>
      <c r="AI246" s="27"/>
      <c r="AJ246" s="27"/>
      <c r="AK246" s="27"/>
      <c r="AL246" s="27"/>
      <c r="AM246" s="44"/>
      <c r="AN246" s="44"/>
      <c r="AO246" s="44"/>
      <c r="AP246" s="44"/>
      <c r="AQ246" s="7">
        <f t="shared" si="50"/>
        <v>2</v>
      </c>
      <c r="AR246" s="3">
        <f t="shared" si="58"/>
        <v>34</v>
      </c>
      <c r="AS246" s="8">
        <f t="shared" si="49"/>
        <v>5.8823529411764705E-2</v>
      </c>
    </row>
    <row r="247" spans="1:45" ht="12.75" hidden="1" customHeight="1" x14ac:dyDescent="0.2">
      <c r="A247" s="122"/>
      <c r="B247" s="123"/>
      <c r="C247" s="94">
        <v>7</v>
      </c>
      <c r="D247" s="52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43"/>
      <c r="AI247" s="27"/>
      <c r="AJ247" s="27"/>
      <c r="AK247" s="27"/>
      <c r="AL247" s="27"/>
      <c r="AM247" s="44"/>
      <c r="AN247" s="44"/>
      <c r="AO247" s="44"/>
      <c r="AP247" s="44"/>
      <c r="AQ247" s="7">
        <f t="shared" si="50"/>
        <v>0</v>
      </c>
      <c r="AR247" s="3">
        <f t="shared" si="58"/>
        <v>34</v>
      </c>
      <c r="AS247" s="8">
        <f t="shared" si="49"/>
        <v>0</v>
      </c>
    </row>
    <row r="248" spans="1:45" ht="12.75" hidden="1" customHeight="1" x14ac:dyDescent="0.2">
      <c r="A248" s="122"/>
      <c r="B248" s="123"/>
      <c r="C248" s="94">
        <v>7</v>
      </c>
      <c r="D248" s="52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43"/>
      <c r="AI248" s="27"/>
      <c r="AJ248" s="27"/>
      <c r="AK248" s="27"/>
      <c r="AL248" s="27"/>
      <c r="AM248" s="44"/>
      <c r="AN248" s="44"/>
      <c r="AO248" s="44"/>
      <c r="AP248" s="44"/>
      <c r="AQ248" s="7">
        <f t="shared" si="50"/>
        <v>0</v>
      </c>
      <c r="AR248" s="3">
        <f t="shared" si="58"/>
        <v>34</v>
      </c>
      <c r="AS248" s="8">
        <f t="shared" si="49"/>
        <v>0</v>
      </c>
    </row>
    <row r="249" spans="1:45" ht="12.75" customHeight="1" x14ac:dyDescent="0.2">
      <c r="A249" s="122"/>
      <c r="B249" s="123" t="s">
        <v>81</v>
      </c>
      <c r="C249" s="94">
        <v>7</v>
      </c>
      <c r="D249" s="52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109" t="s">
        <v>127</v>
      </c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43"/>
      <c r="AI249" s="109" t="s">
        <v>127</v>
      </c>
      <c r="AJ249" s="27"/>
      <c r="AK249" s="27"/>
      <c r="AL249" s="27"/>
      <c r="AM249" s="44"/>
      <c r="AN249" s="44"/>
      <c r="AO249" s="44"/>
      <c r="AP249" s="44"/>
      <c r="AQ249" s="7">
        <f t="shared" si="50"/>
        <v>2</v>
      </c>
      <c r="AR249" s="3">
        <f>34*2</f>
        <v>68</v>
      </c>
      <c r="AS249" s="8">
        <f t="shared" si="49"/>
        <v>2.9411764705882353E-2</v>
      </c>
    </row>
    <row r="250" spans="1:45" ht="12.75" hidden="1" customHeight="1" x14ac:dyDescent="0.2">
      <c r="A250" s="122"/>
      <c r="B250" s="123"/>
      <c r="C250" s="94">
        <v>7</v>
      </c>
      <c r="D250" s="52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43"/>
      <c r="AI250" s="27"/>
      <c r="AJ250" s="27"/>
      <c r="AK250" s="27"/>
      <c r="AL250" s="27"/>
      <c r="AM250" s="44"/>
      <c r="AN250" s="44"/>
      <c r="AO250" s="44"/>
      <c r="AP250" s="44"/>
      <c r="AQ250" s="7">
        <f t="shared" si="50"/>
        <v>0</v>
      </c>
      <c r="AR250" s="3">
        <f t="shared" ref="AR250:AR254" si="59">34*2</f>
        <v>68</v>
      </c>
      <c r="AS250" s="8">
        <f t="shared" si="49"/>
        <v>0</v>
      </c>
    </row>
    <row r="251" spans="1:45" ht="12.75" hidden="1" customHeight="1" x14ac:dyDescent="0.2">
      <c r="A251" s="122"/>
      <c r="B251" s="123"/>
      <c r="C251" s="94">
        <v>7</v>
      </c>
      <c r="D251" s="52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43"/>
      <c r="AI251" s="27"/>
      <c r="AJ251" s="27"/>
      <c r="AK251" s="27"/>
      <c r="AL251" s="27"/>
      <c r="AM251" s="44"/>
      <c r="AN251" s="44"/>
      <c r="AO251" s="44"/>
      <c r="AP251" s="44"/>
      <c r="AQ251" s="7">
        <f t="shared" si="50"/>
        <v>0</v>
      </c>
      <c r="AR251" s="3">
        <f t="shared" si="59"/>
        <v>68</v>
      </c>
      <c r="AS251" s="8">
        <f t="shared" si="49"/>
        <v>0</v>
      </c>
    </row>
    <row r="252" spans="1:45" ht="12.75" customHeight="1" x14ac:dyDescent="0.2">
      <c r="A252" s="122"/>
      <c r="B252" s="123" t="s">
        <v>73</v>
      </c>
      <c r="C252" s="94">
        <v>7</v>
      </c>
      <c r="D252" s="52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43"/>
      <c r="AI252" s="27"/>
      <c r="AJ252" s="27"/>
      <c r="AK252" s="27"/>
      <c r="AL252" s="27"/>
      <c r="AM252" s="44"/>
      <c r="AN252" s="44"/>
      <c r="AO252" s="44"/>
      <c r="AP252" s="44"/>
      <c r="AQ252" s="7">
        <f t="shared" si="50"/>
        <v>0</v>
      </c>
      <c r="AR252" s="3">
        <f t="shared" si="59"/>
        <v>68</v>
      </c>
      <c r="AS252" s="8">
        <f t="shared" si="49"/>
        <v>0</v>
      </c>
    </row>
    <row r="253" spans="1:45" ht="12.75" hidden="1" customHeight="1" x14ac:dyDescent="0.2">
      <c r="A253" s="122"/>
      <c r="B253" s="123"/>
      <c r="C253" s="53" t="s">
        <v>99</v>
      </c>
      <c r="D253" s="52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43"/>
      <c r="AI253" s="27"/>
      <c r="AJ253" s="27"/>
      <c r="AK253" s="27"/>
      <c r="AL253" s="27"/>
      <c r="AM253" s="44"/>
      <c r="AN253" s="44"/>
      <c r="AO253" s="44"/>
      <c r="AP253" s="44"/>
      <c r="AQ253" s="7">
        <f t="shared" ref="AQ253:AQ254" si="60">SUM(E253:AP253)</f>
        <v>0</v>
      </c>
      <c r="AR253" s="3">
        <f t="shared" si="59"/>
        <v>68</v>
      </c>
      <c r="AS253" s="8">
        <f t="shared" si="49"/>
        <v>0</v>
      </c>
    </row>
    <row r="254" spans="1:45" hidden="1" x14ac:dyDescent="0.2">
      <c r="A254" s="122"/>
      <c r="B254" s="123"/>
      <c r="C254" s="53" t="s">
        <v>100</v>
      </c>
      <c r="D254" s="54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43"/>
      <c r="AJ254" s="44"/>
      <c r="AK254" s="27"/>
      <c r="AL254" s="27"/>
      <c r="AM254" s="44"/>
      <c r="AN254" s="44"/>
      <c r="AO254" s="44"/>
      <c r="AP254" s="44"/>
      <c r="AQ254" s="7">
        <f t="shared" si="60"/>
        <v>0</v>
      </c>
      <c r="AR254" s="3">
        <f t="shared" si="59"/>
        <v>68</v>
      </c>
      <c r="AS254" s="8">
        <f t="shared" si="49"/>
        <v>0</v>
      </c>
    </row>
    <row r="255" spans="1:45" ht="27" customHeight="1" x14ac:dyDescent="0.2">
      <c r="A255" s="69"/>
      <c r="B255" s="70"/>
      <c r="C255" s="70"/>
      <c r="D255" s="70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8"/>
      <c r="AL255" s="68"/>
      <c r="AM255" s="69"/>
      <c r="AN255" s="69"/>
      <c r="AO255" s="69"/>
      <c r="AP255" s="69"/>
      <c r="AQ255" s="69"/>
      <c r="AR255" s="69"/>
      <c r="AS255" s="69"/>
    </row>
    <row r="256" spans="1:45" s="2" customFormat="1" ht="81.75" customHeight="1" x14ac:dyDescent="0.2">
      <c r="A256" s="152" t="s">
        <v>36</v>
      </c>
      <c r="B256" s="152"/>
      <c r="C256" s="152"/>
      <c r="D256" s="152"/>
      <c r="E256" s="179" t="s">
        <v>40</v>
      </c>
      <c r="F256" s="179"/>
      <c r="G256" s="179"/>
      <c r="H256" s="179"/>
      <c r="I256" s="179"/>
      <c r="J256" s="179"/>
      <c r="K256" s="179"/>
      <c r="L256" s="179"/>
      <c r="M256" s="179"/>
      <c r="N256" s="179"/>
      <c r="O256" s="179"/>
      <c r="P256" s="179"/>
      <c r="Q256" s="179"/>
      <c r="R256" s="179"/>
      <c r="S256" s="179"/>
      <c r="T256" s="179"/>
      <c r="U256" s="179"/>
      <c r="V256" s="179"/>
      <c r="W256" s="179"/>
      <c r="X256" s="179"/>
      <c r="Y256" s="179"/>
      <c r="Z256" s="179"/>
      <c r="AA256" s="179"/>
      <c r="AB256" s="179"/>
      <c r="AC256" s="179"/>
      <c r="AD256" s="179"/>
      <c r="AE256" s="179"/>
      <c r="AF256" s="179"/>
      <c r="AG256" s="179"/>
      <c r="AH256" s="179"/>
      <c r="AI256" s="179"/>
      <c r="AJ256" s="179"/>
      <c r="AK256" s="179"/>
      <c r="AL256" s="179"/>
      <c r="AM256" s="179"/>
      <c r="AN256" s="179"/>
      <c r="AO256" s="179"/>
      <c r="AP256" s="179"/>
      <c r="AQ256" s="160" t="s">
        <v>20</v>
      </c>
      <c r="AR256" s="183" t="s">
        <v>22</v>
      </c>
      <c r="AS256" s="184" t="s">
        <v>21</v>
      </c>
    </row>
    <row r="257" spans="1:45" s="2" customFormat="1" ht="21.75" customHeight="1" x14ac:dyDescent="0.2">
      <c r="A257" s="123" t="s">
        <v>0</v>
      </c>
      <c r="B257" s="123"/>
      <c r="C257" s="123"/>
      <c r="D257" s="23" t="s">
        <v>18</v>
      </c>
      <c r="E257" s="123" t="s">
        <v>1</v>
      </c>
      <c r="F257" s="123"/>
      <c r="G257" s="123"/>
      <c r="H257" s="123"/>
      <c r="I257" s="123" t="s">
        <v>2</v>
      </c>
      <c r="J257" s="123"/>
      <c r="K257" s="123"/>
      <c r="L257" s="123"/>
      <c r="M257" s="123" t="s">
        <v>3</v>
      </c>
      <c r="N257" s="123"/>
      <c r="O257" s="123"/>
      <c r="P257" s="123"/>
      <c r="Q257" s="123" t="s">
        <v>4</v>
      </c>
      <c r="R257" s="123"/>
      <c r="S257" s="123"/>
      <c r="T257" s="123"/>
      <c r="U257" s="123" t="s">
        <v>5</v>
      </c>
      <c r="V257" s="123"/>
      <c r="W257" s="123"/>
      <c r="X257" s="123" t="s">
        <v>6</v>
      </c>
      <c r="Y257" s="123"/>
      <c r="Z257" s="123"/>
      <c r="AA257" s="123"/>
      <c r="AB257" s="123" t="s">
        <v>7</v>
      </c>
      <c r="AC257" s="123"/>
      <c r="AD257" s="123"/>
      <c r="AE257" s="123" t="s">
        <v>8</v>
      </c>
      <c r="AF257" s="123"/>
      <c r="AG257" s="123"/>
      <c r="AH257" s="123"/>
      <c r="AI257" s="123"/>
      <c r="AJ257" s="123" t="s">
        <v>9</v>
      </c>
      <c r="AK257" s="123"/>
      <c r="AL257" s="123"/>
      <c r="AM257" s="123" t="s">
        <v>10</v>
      </c>
      <c r="AN257" s="123"/>
      <c r="AO257" s="123"/>
      <c r="AP257" s="123"/>
      <c r="AQ257" s="160"/>
      <c r="AR257" s="183"/>
      <c r="AS257" s="184"/>
    </row>
    <row r="258" spans="1:45" s="6" customFormat="1" ht="11.25" customHeight="1" x14ac:dyDescent="0.2">
      <c r="A258" s="123"/>
      <c r="B258" s="123"/>
      <c r="C258" s="123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60"/>
      <c r="AR258" s="183"/>
      <c r="AS258" s="184"/>
    </row>
    <row r="259" spans="1:45" ht="12.75" customHeight="1" x14ac:dyDescent="0.2">
      <c r="A259" s="122" t="s">
        <v>25</v>
      </c>
      <c r="B259" s="124" t="s">
        <v>13</v>
      </c>
      <c r="C259" s="53">
        <v>8</v>
      </c>
      <c r="D259" s="54"/>
      <c r="E259" s="27"/>
      <c r="F259" s="109" t="s">
        <v>127</v>
      </c>
      <c r="G259" s="27"/>
      <c r="H259" s="27"/>
      <c r="I259" s="27"/>
      <c r="J259" s="109" t="s">
        <v>127</v>
      </c>
      <c r="K259" s="27"/>
      <c r="L259" s="109" t="s">
        <v>127</v>
      </c>
      <c r="M259" s="27"/>
      <c r="N259" s="27"/>
      <c r="O259" s="27"/>
      <c r="P259" s="27"/>
      <c r="Q259" s="109" t="s">
        <v>127</v>
      </c>
      <c r="R259" s="27"/>
      <c r="S259" s="27"/>
      <c r="T259" s="27"/>
      <c r="U259" s="27"/>
      <c r="V259" s="27"/>
      <c r="W259" s="109" t="s">
        <v>127</v>
      </c>
      <c r="X259" s="27"/>
      <c r="Y259" s="27"/>
      <c r="Z259" s="109" t="s">
        <v>127</v>
      </c>
      <c r="AA259" s="27"/>
      <c r="AB259" s="27"/>
      <c r="AC259" s="27"/>
      <c r="AD259" s="109" t="s">
        <v>127</v>
      </c>
      <c r="AE259" s="27"/>
      <c r="AF259" s="27"/>
      <c r="AG259" s="27"/>
      <c r="AH259" s="107" t="s">
        <v>128</v>
      </c>
      <c r="AI259" s="27"/>
      <c r="AJ259" s="27"/>
      <c r="AK259" s="109" t="s">
        <v>127</v>
      </c>
      <c r="AL259" s="27"/>
      <c r="AM259" s="7"/>
      <c r="AN259" s="7"/>
      <c r="AO259" s="7"/>
      <c r="AP259" s="7"/>
      <c r="AQ259" s="7">
        <f>COUNTA(E259:AP259)</f>
        <v>9</v>
      </c>
      <c r="AR259" s="3">
        <f>34*3</f>
        <v>102</v>
      </c>
      <c r="AS259" s="8">
        <f t="shared" ref="AS259:AS306" si="61">AQ259/AR259</f>
        <v>8.8235294117647065E-2</v>
      </c>
    </row>
    <row r="260" spans="1:45" hidden="1" x14ac:dyDescent="0.2">
      <c r="A260" s="122"/>
      <c r="B260" s="125"/>
      <c r="C260" s="94">
        <v>8</v>
      </c>
      <c r="D260" s="54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7"/>
      <c r="AN260" s="7"/>
      <c r="AO260" s="7"/>
      <c r="AP260" s="7"/>
      <c r="AQ260" s="7">
        <f t="shared" ref="AQ260:AQ304" si="62">COUNTA(E260:AP260)</f>
        <v>0</v>
      </c>
      <c r="AR260" s="3">
        <f t="shared" ref="AR260:AR261" si="63">34*3</f>
        <v>102</v>
      </c>
      <c r="AS260" s="8">
        <f t="shared" si="61"/>
        <v>0</v>
      </c>
    </row>
    <row r="261" spans="1:45" ht="12.75" hidden="1" customHeight="1" x14ac:dyDescent="0.2">
      <c r="A261" s="122"/>
      <c r="B261" s="126"/>
      <c r="C261" s="94">
        <v>8</v>
      </c>
      <c r="D261" s="54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7"/>
      <c r="AN261" s="7"/>
      <c r="AO261" s="7"/>
      <c r="AP261" s="7"/>
      <c r="AQ261" s="7">
        <f t="shared" si="62"/>
        <v>0</v>
      </c>
      <c r="AR261" s="3">
        <f t="shared" si="63"/>
        <v>102</v>
      </c>
      <c r="AS261" s="8">
        <f t="shared" si="61"/>
        <v>0</v>
      </c>
    </row>
    <row r="262" spans="1:45" ht="12.75" customHeight="1" x14ac:dyDescent="0.2">
      <c r="A262" s="122"/>
      <c r="B262" s="124" t="s">
        <v>27</v>
      </c>
      <c r="C262" s="94">
        <v>8</v>
      </c>
      <c r="D262" s="54"/>
      <c r="E262" s="27"/>
      <c r="F262" s="27"/>
      <c r="G262" s="27"/>
      <c r="H262" s="27"/>
      <c r="I262" s="27"/>
      <c r="J262" s="27"/>
      <c r="K262" s="27"/>
      <c r="L262" s="109" t="s">
        <v>127</v>
      </c>
      <c r="M262" s="27"/>
      <c r="N262" s="27"/>
      <c r="O262" s="27"/>
      <c r="P262" s="27"/>
      <c r="Q262" s="27"/>
      <c r="R262" s="27"/>
      <c r="S262" s="27"/>
      <c r="T262" s="109" t="s">
        <v>127</v>
      </c>
      <c r="U262" s="27"/>
      <c r="V262" s="27"/>
      <c r="W262" s="27"/>
      <c r="X262" s="27"/>
      <c r="Y262" s="109" t="s">
        <v>127</v>
      </c>
      <c r="Z262" s="27"/>
      <c r="AA262" s="27"/>
      <c r="AB262" s="27"/>
      <c r="AC262" s="27"/>
      <c r="AD262" s="27"/>
      <c r="AE262" s="27"/>
      <c r="AF262" s="27"/>
      <c r="AG262" s="27"/>
      <c r="AH262" s="109" t="s">
        <v>127</v>
      </c>
      <c r="AI262" s="27"/>
      <c r="AJ262" s="27"/>
      <c r="AK262" s="27"/>
      <c r="AL262" s="27"/>
      <c r="AM262" s="7"/>
      <c r="AN262" s="7"/>
      <c r="AO262" s="7"/>
      <c r="AP262" s="7"/>
      <c r="AQ262" s="7">
        <f t="shared" si="62"/>
        <v>4</v>
      </c>
      <c r="AR262" s="3">
        <f>34*2</f>
        <v>68</v>
      </c>
      <c r="AS262" s="8">
        <f t="shared" si="61"/>
        <v>5.8823529411764705E-2</v>
      </c>
    </row>
    <row r="263" spans="1:45" ht="12.75" hidden="1" customHeight="1" x14ac:dyDescent="0.2">
      <c r="A263" s="122"/>
      <c r="B263" s="125"/>
      <c r="C263" s="94">
        <v>8</v>
      </c>
      <c r="D263" s="52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7"/>
      <c r="AN263" s="7"/>
      <c r="AO263" s="7"/>
      <c r="AP263" s="7"/>
      <c r="AQ263" s="7">
        <f t="shared" si="62"/>
        <v>0</v>
      </c>
      <c r="AR263" s="3">
        <f t="shared" ref="AR263:AR264" si="64">34*2</f>
        <v>68</v>
      </c>
      <c r="AS263" s="8">
        <f t="shared" si="61"/>
        <v>0</v>
      </c>
    </row>
    <row r="264" spans="1:45" hidden="1" x14ac:dyDescent="0.2">
      <c r="A264" s="122"/>
      <c r="B264" s="126"/>
      <c r="C264" s="94">
        <v>8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7"/>
      <c r="AN264" s="7"/>
      <c r="AO264" s="7"/>
      <c r="AP264" s="7"/>
      <c r="AQ264" s="7">
        <f t="shared" si="62"/>
        <v>0</v>
      </c>
      <c r="AR264" s="3">
        <f t="shared" si="64"/>
        <v>68</v>
      </c>
      <c r="AS264" s="8">
        <f t="shared" si="61"/>
        <v>0</v>
      </c>
    </row>
    <row r="265" spans="1:45" x14ac:dyDescent="0.2">
      <c r="A265" s="122"/>
      <c r="B265" s="124" t="s">
        <v>12</v>
      </c>
      <c r="C265" s="94">
        <v>8</v>
      </c>
      <c r="D265" s="52"/>
      <c r="E265" s="27"/>
      <c r="F265" s="27"/>
      <c r="G265" s="27"/>
      <c r="H265" s="27"/>
      <c r="I265" s="27"/>
      <c r="J265" s="27"/>
      <c r="K265" s="27"/>
      <c r="L265" s="109" t="s">
        <v>127</v>
      </c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109" t="s">
        <v>127</v>
      </c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109" t="s">
        <v>127</v>
      </c>
      <c r="AI265" s="27"/>
      <c r="AJ265" s="27"/>
      <c r="AK265" s="109" t="s">
        <v>127</v>
      </c>
      <c r="AL265" s="27"/>
      <c r="AM265" s="7"/>
      <c r="AN265" s="7"/>
      <c r="AO265" s="7"/>
      <c r="AP265" s="7"/>
      <c r="AQ265" s="7">
        <f t="shared" si="62"/>
        <v>4</v>
      </c>
      <c r="AR265" s="3">
        <f t="shared" ref="AR265:AR270" si="65">34*3</f>
        <v>102</v>
      </c>
      <c r="AS265" s="8">
        <f t="shared" si="61"/>
        <v>3.9215686274509803E-2</v>
      </c>
    </row>
    <row r="266" spans="1:45" hidden="1" x14ac:dyDescent="0.2">
      <c r="A266" s="122"/>
      <c r="B266" s="125"/>
      <c r="C266" s="94">
        <v>8</v>
      </c>
      <c r="D266" s="54"/>
      <c r="E266" s="27"/>
      <c r="F266" s="27"/>
      <c r="G266" s="27"/>
      <c r="H266" s="27"/>
      <c r="I266" s="45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7"/>
      <c r="AN266" s="7"/>
      <c r="AO266" s="7"/>
      <c r="AP266" s="7"/>
      <c r="AQ266" s="7">
        <f t="shared" si="62"/>
        <v>0</v>
      </c>
      <c r="AR266" s="3">
        <f t="shared" si="65"/>
        <v>102</v>
      </c>
      <c r="AS266" s="8">
        <f t="shared" si="61"/>
        <v>0</v>
      </c>
    </row>
    <row r="267" spans="1:45" ht="12.75" hidden="1" customHeight="1" x14ac:dyDescent="0.2">
      <c r="A267" s="122"/>
      <c r="B267" s="126"/>
      <c r="C267" s="94">
        <v>8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7"/>
      <c r="AN267" s="7"/>
      <c r="AO267" s="7"/>
      <c r="AP267" s="7"/>
      <c r="AQ267" s="7">
        <f t="shared" si="62"/>
        <v>0</v>
      </c>
      <c r="AR267" s="3">
        <f t="shared" si="65"/>
        <v>102</v>
      </c>
      <c r="AS267" s="8">
        <f t="shared" si="61"/>
        <v>0</v>
      </c>
    </row>
    <row r="268" spans="1:45" ht="12.75" customHeight="1" x14ac:dyDescent="0.2">
      <c r="A268" s="122"/>
      <c r="B268" s="124" t="s">
        <v>93</v>
      </c>
      <c r="C268" s="94">
        <v>8</v>
      </c>
      <c r="D268" s="82"/>
      <c r="E268" s="27"/>
      <c r="F268" s="27"/>
      <c r="G268" s="109" t="s">
        <v>127</v>
      </c>
      <c r="I268" s="43"/>
      <c r="J268" s="109" t="s">
        <v>127</v>
      </c>
      <c r="L268" s="27"/>
      <c r="M268" s="27"/>
      <c r="N268" s="27"/>
      <c r="O268" s="109" t="s">
        <v>127</v>
      </c>
      <c r="P268" s="27"/>
      <c r="Q268" s="27"/>
      <c r="R268" s="27"/>
      <c r="S268" s="109" t="s">
        <v>127</v>
      </c>
      <c r="T268" s="27"/>
      <c r="U268" s="27"/>
      <c r="V268" s="27"/>
      <c r="W268" s="27"/>
      <c r="X268" s="27"/>
      <c r="Y268" s="27"/>
      <c r="Z268" s="27"/>
      <c r="AA268" s="27"/>
      <c r="AB268" s="109" t="s">
        <v>127</v>
      </c>
      <c r="AC268" s="27"/>
      <c r="AD268" s="27"/>
      <c r="AE268" s="27"/>
      <c r="AF268" s="27"/>
      <c r="AG268" s="120" t="s">
        <v>128</v>
      </c>
      <c r="AH268" s="27"/>
      <c r="AI268" s="27"/>
      <c r="AJ268" s="27"/>
      <c r="AK268" s="27"/>
      <c r="AL268" s="27"/>
      <c r="AM268" s="7"/>
      <c r="AN268" s="7"/>
      <c r="AO268" s="7"/>
      <c r="AP268" s="7"/>
      <c r="AQ268" s="7">
        <f t="shared" si="62"/>
        <v>6</v>
      </c>
      <c r="AR268" s="3">
        <f t="shared" si="65"/>
        <v>102</v>
      </c>
      <c r="AS268" s="8">
        <f t="shared" si="61"/>
        <v>5.8823529411764705E-2</v>
      </c>
    </row>
    <row r="269" spans="1:45" ht="12.75" hidden="1" customHeight="1" x14ac:dyDescent="0.2">
      <c r="A269" s="122"/>
      <c r="B269" s="125"/>
      <c r="C269" s="94">
        <v>8</v>
      </c>
      <c r="D269" s="54"/>
      <c r="E269" s="27"/>
      <c r="F269" s="27"/>
      <c r="G269" s="27"/>
      <c r="H269" s="109" t="s">
        <v>127</v>
      </c>
      <c r="I269" s="27"/>
      <c r="J269" s="27"/>
      <c r="K269" s="109" t="s">
        <v>127</v>
      </c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44"/>
      <c r="AJ269" s="44"/>
      <c r="AK269" s="27"/>
      <c r="AL269" s="27"/>
      <c r="AM269" s="7"/>
      <c r="AN269" s="7"/>
      <c r="AO269" s="7"/>
      <c r="AP269" s="7"/>
      <c r="AQ269" s="7">
        <f t="shared" si="62"/>
        <v>2</v>
      </c>
      <c r="AR269" s="3">
        <f t="shared" si="65"/>
        <v>102</v>
      </c>
      <c r="AS269" s="8">
        <f t="shared" si="61"/>
        <v>1.9607843137254902E-2</v>
      </c>
    </row>
    <row r="270" spans="1:45" hidden="1" x14ac:dyDescent="0.2">
      <c r="A270" s="122"/>
      <c r="B270" s="126"/>
      <c r="C270" s="94">
        <v>8</v>
      </c>
      <c r="D270" s="54"/>
      <c r="E270" s="27"/>
      <c r="F270" s="27"/>
      <c r="G270" s="27"/>
      <c r="H270" s="109" t="s">
        <v>127</v>
      </c>
      <c r="I270" s="27"/>
      <c r="J270" s="27"/>
      <c r="K270" s="109" t="s">
        <v>127</v>
      </c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44"/>
      <c r="AJ270" s="44"/>
      <c r="AK270" s="27"/>
      <c r="AL270" s="27"/>
      <c r="AM270" s="7"/>
      <c r="AN270" s="7"/>
      <c r="AO270" s="7"/>
      <c r="AP270" s="7"/>
      <c r="AQ270" s="7">
        <f t="shared" si="62"/>
        <v>2</v>
      </c>
      <c r="AR270" s="3">
        <f t="shared" si="65"/>
        <v>102</v>
      </c>
      <c r="AS270" s="8">
        <f t="shared" si="61"/>
        <v>1.9607843137254902E-2</v>
      </c>
    </row>
    <row r="271" spans="1:45" ht="12.75" customHeight="1" x14ac:dyDescent="0.2">
      <c r="A271" s="122"/>
      <c r="B271" s="124" t="s">
        <v>94</v>
      </c>
      <c r="C271" s="94">
        <v>8</v>
      </c>
      <c r="D271" s="54"/>
      <c r="E271" s="27"/>
      <c r="F271" s="27"/>
      <c r="G271" s="27"/>
      <c r="H271" s="109" t="s">
        <v>127</v>
      </c>
      <c r="I271" s="27"/>
      <c r="J271" s="27"/>
      <c r="K271" s="109" t="s">
        <v>127</v>
      </c>
      <c r="L271" s="27"/>
      <c r="M271" s="27"/>
      <c r="N271" s="27"/>
      <c r="O271" s="27"/>
      <c r="P271" s="109" t="s">
        <v>127</v>
      </c>
      <c r="Q271" s="27"/>
      <c r="R271" s="27"/>
      <c r="S271" s="27"/>
      <c r="T271" s="109" t="s">
        <v>127</v>
      </c>
      <c r="U271" s="27"/>
      <c r="V271" s="27"/>
      <c r="W271" s="27"/>
      <c r="X271" s="27"/>
      <c r="Y271" s="27"/>
      <c r="Z271" s="27"/>
      <c r="AA271" s="27"/>
      <c r="AB271" s="27"/>
      <c r="AC271" s="109" t="s">
        <v>127</v>
      </c>
      <c r="AD271" s="27"/>
      <c r="AE271" s="27"/>
      <c r="AF271" s="27"/>
      <c r="AG271" s="27"/>
      <c r="AH271" s="27"/>
      <c r="AI271" s="109" t="s">
        <v>127</v>
      </c>
      <c r="AJ271" s="44"/>
      <c r="AK271" s="27"/>
      <c r="AL271" s="27"/>
      <c r="AM271" s="7"/>
      <c r="AN271" s="7"/>
      <c r="AO271" s="7"/>
      <c r="AP271" s="7"/>
      <c r="AQ271" s="7">
        <f t="shared" si="62"/>
        <v>6</v>
      </c>
      <c r="AR271" s="3">
        <f t="shared" ref="AR271:AR273" si="66">34*2</f>
        <v>68</v>
      </c>
      <c r="AS271" s="8">
        <f t="shared" si="61"/>
        <v>8.8235294117647065E-2</v>
      </c>
    </row>
    <row r="272" spans="1:45" ht="12.75" hidden="1" customHeight="1" x14ac:dyDescent="0.2">
      <c r="A272" s="122"/>
      <c r="B272" s="125"/>
      <c r="C272" s="94">
        <v>8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44"/>
      <c r="AJ272" s="44"/>
      <c r="AK272" s="27"/>
      <c r="AL272" s="27"/>
      <c r="AM272" s="7"/>
      <c r="AN272" s="7"/>
      <c r="AO272" s="7"/>
      <c r="AP272" s="7"/>
      <c r="AQ272" s="7">
        <f t="shared" si="62"/>
        <v>0</v>
      </c>
      <c r="AR272" s="3">
        <f t="shared" si="66"/>
        <v>68</v>
      </c>
      <c r="AS272" s="8">
        <f t="shared" si="61"/>
        <v>0</v>
      </c>
    </row>
    <row r="273" spans="1:45" ht="12.75" hidden="1" customHeight="1" x14ac:dyDescent="0.2">
      <c r="A273" s="122"/>
      <c r="B273" s="126"/>
      <c r="C273" s="94">
        <v>8</v>
      </c>
      <c r="D273" s="52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44"/>
      <c r="AJ273" s="44"/>
      <c r="AK273" s="27"/>
      <c r="AL273" s="27"/>
      <c r="AM273" s="7"/>
      <c r="AN273" s="7"/>
      <c r="AO273" s="7"/>
      <c r="AP273" s="7"/>
      <c r="AQ273" s="7">
        <f t="shared" si="62"/>
        <v>0</v>
      </c>
      <c r="AR273" s="3">
        <f t="shared" si="66"/>
        <v>68</v>
      </c>
      <c r="AS273" s="8">
        <f t="shared" si="61"/>
        <v>0</v>
      </c>
    </row>
    <row r="274" spans="1:45" x14ac:dyDescent="0.2">
      <c r="A274" s="122"/>
      <c r="B274" s="124" t="s">
        <v>95</v>
      </c>
      <c r="C274" s="94">
        <v>8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109" t="s">
        <v>127</v>
      </c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109" t="s">
        <v>127</v>
      </c>
      <c r="AF274" s="27"/>
      <c r="AG274" s="27"/>
      <c r="AH274" s="27"/>
      <c r="AI274" s="44"/>
      <c r="AJ274" s="44"/>
      <c r="AK274" s="27"/>
      <c r="AL274" s="27"/>
      <c r="AM274" s="7"/>
      <c r="AN274" s="7"/>
      <c r="AO274" s="7"/>
      <c r="AP274" s="7"/>
      <c r="AQ274" s="7">
        <f t="shared" si="62"/>
        <v>2</v>
      </c>
      <c r="AR274" s="3">
        <f>34*1</f>
        <v>34</v>
      </c>
      <c r="AS274" s="8">
        <f t="shared" si="61"/>
        <v>5.8823529411764705E-2</v>
      </c>
    </row>
    <row r="275" spans="1:45" hidden="1" x14ac:dyDescent="0.2">
      <c r="A275" s="122"/>
      <c r="B275" s="125"/>
      <c r="C275" s="94">
        <v>8</v>
      </c>
      <c r="D275" s="52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44"/>
      <c r="AJ275" s="44"/>
      <c r="AK275" s="27"/>
      <c r="AL275" s="27"/>
      <c r="AM275" s="7"/>
      <c r="AN275" s="7"/>
      <c r="AO275" s="7"/>
      <c r="AP275" s="7"/>
      <c r="AQ275" s="7">
        <f t="shared" si="62"/>
        <v>0</v>
      </c>
      <c r="AR275" s="3">
        <f t="shared" ref="AR275:AR279" si="67">34*1</f>
        <v>34</v>
      </c>
      <c r="AS275" s="8">
        <f t="shared" si="61"/>
        <v>0</v>
      </c>
    </row>
    <row r="276" spans="1:45" hidden="1" x14ac:dyDescent="0.2">
      <c r="A276" s="122"/>
      <c r="B276" s="126"/>
      <c r="C276" s="94">
        <v>8</v>
      </c>
      <c r="D276" s="52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44"/>
      <c r="AJ276" s="44"/>
      <c r="AK276" s="27"/>
      <c r="AL276" s="27"/>
      <c r="AM276" s="7"/>
      <c r="AN276" s="7"/>
      <c r="AO276" s="7"/>
      <c r="AP276" s="7"/>
      <c r="AQ276" s="7">
        <f t="shared" si="62"/>
        <v>0</v>
      </c>
      <c r="AR276" s="3">
        <f t="shared" si="67"/>
        <v>34</v>
      </c>
      <c r="AS276" s="8">
        <f t="shared" si="61"/>
        <v>0</v>
      </c>
    </row>
    <row r="277" spans="1:45" ht="12.75" customHeight="1" x14ac:dyDescent="0.2">
      <c r="A277" s="122"/>
      <c r="B277" s="124" t="s">
        <v>35</v>
      </c>
      <c r="C277" s="94">
        <v>8</v>
      </c>
      <c r="D277" s="54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109" t="s">
        <v>127</v>
      </c>
      <c r="Q277" s="27"/>
      <c r="R277" s="27"/>
      <c r="S277" s="27"/>
      <c r="T277" s="43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44"/>
      <c r="AJ277" s="121" t="s">
        <v>131</v>
      </c>
      <c r="AK277" s="27"/>
      <c r="AL277" s="27"/>
      <c r="AM277" s="7"/>
      <c r="AN277" s="7"/>
      <c r="AO277" s="7"/>
      <c r="AP277" s="7"/>
      <c r="AQ277" s="7">
        <f t="shared" si="62"/>
        <v>2</v>
      </c>
      <c r="AR277" s="3">
        <f t="shared" si="67"/>
        <v>34</v>
      </c>
      <c r="AS277" s="8">
        <f t="shared" si="61"/>
        <v>5.8823529411764705E-2</v>
      </c>
    </row>
    <row r="278" spans="1:45" ht="12.75" hidden="1" customHeight="1" x14ac:dyDescent="0.2">
      <c r="A278" s="122"/>
      <c r="B278" s="125"/>
      <c r="C278" s="94">
        <v>8</v>
      </c>
      <c r="D278" s="54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45"/>
      <c r="T278" s="43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44"/>
      <c r="AJ278" s="44"/>
      <c r="AK278" s="27"/>
      <c r="AL278" s="27"/>
      <c r="AM278" s="7"/>
      <c r="AN278" s="7"/>
      <c r="AO278" s="7"/>
      <c r="AP278" s="7"/>
      <c r="AQ278" s="7">
        <f t="shared" si="62"/>
        <v>0</v>
      </c>
      <c r="AR278" s="3">
        <f t="shared" si="67"/>
        <v>34</v>
      </c>
      <c r="AS278" s="8">
        <f t="shared" si="61"/>
        <v>0</v>
      </c>
    </row>
    <row r="279" spans="1:45" ht="12.75" hidden="1" customHeight="1" x14ac:dyDescent="0.2">
      <c r="A279" s="122"/>
      <c r="B279" s="125"/>
      <c r="C279" s="94">
        <v>8</v>
      </c>
      <c r="D279" s="52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43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44"/>
      <c r="AJ279" s="44"/>
      <c r="AK279" s="27"/>
      <c r="AL279" s="27"/>
      <c r="AM279" s="7"/>
      <c r="AN279" s="7"/>
      <c r="AO279" s="7"/>
      <c r="AP279" s="7"/>
      <c r="AQ279" s="7">
        <f t="shared" si="62"/>
        <v>0</v>
      </c>
      <c r="AR279" s="3">
        <f t="shared" si="67"/>
        <v>34</v>
      </c>
      <c r="AS279" s="8">
        <f t="shared" si="61"/>
        <v>0</v>
      </c>
    </row>
    <row r="280" spans="1:45" ht="12.75" customHeight="1" x14ac:dyDescent="0.2">
      <c r="A280" s="122"/>
      <c r="B280" s="124" t="s">
        <v>28</v>
      </c>
      <c r="C280" s="94">
        <v>8</v>
      </c>
      <c r="D280" s="52"/>
      <c r="E280" s="27"/>
      <c r="F280" s="27"/>
      <c r="G280" s="27"/>
      <c r="H280" s="27"/>
      <c r="I280" s="27"/>
      <c r="J280" s="27"/>
      <c r="K280" s="27"/>
      <c r="L280" s="27"/>
      <c r="M280" s="27"/>
      <c r="N280" s="109" t="s">
        <v>127</v>
      </c>
      <c r="O280" s="27"/>
      <c r="P280" s="27"/>
      <c r="Q280" s="27"/>
      <c r="R280" s="109" t="s">
        <v>127</v>
      </c>
      <c r="S280" s="43"/>
      <c r="T280" s="27"/>
      <c r="U280" s="27"/>
      <c r="V280" s="27"/>
      <c r="W280" s="27"/>
      <c r="X280" s="109" t="s">
        <v>127</v>
      </c>
      <c r="Y280" s="27"/>
      <c r="Z280" s="27"/>
      <c r="AA280" s="27"/>
      <c r="AB280" s="27"/>
      <c r="AC280" s="27"/>
      <c r="AD280" s="27"/>
      <c r="AE280" s="27"/>
      <c r="AF280" s="27"/>
      <c r="AG280" s="121" t="s">
        <v>131</v>
      </c>
      <c r="AH280" s="27"/>
      <c r="AI280" s="44"/>
      <c r="AJ280" s="44"/>
      <c r="AK280" s="27"/>
      <c r="AL280" s="27"/>
      <c r="AM280" s="7"/>
      <c r="AN280" s="7"/>
      <c r="AO280" s="7"/>
      <c r="AP280" s="7"/>
      <c r="AQ280" s="7">
        <f t="shared" si="62"/>
        <v>4</v>
      </c>
      <c r="AR280" s="3">
        <f t="shared" ref="AR280:AR282" si="68">34*3</f>
        <v>102</v>
      </c>
      <c r="AS280" s="8">
        <f t="shared" si="61"/>
        <v>3.9215686274509803E-2</v>
      </c>
    </row>
    <row r="281" spans="1:45" ht="12.75" hidden="1" customHeight="1" x14ac:dyDescent="0.2">
      <c r="A281" s="122"/>
      <c r="B281" s="125"/>
      <c r="C281" s="94">
        <v>8</v>
      </c>
      <c r="D281" s="52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43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44"/>
      <c r="AJ281" s="44"/>
      <c r="AK281" s="27"/>
      <c r="AL281" s="27"/>
      <c r="AM281" s="7"/>
      <c r="AN281" s="7"/>
      <c r="AO281" s="7"/>
      <c r="AP281" s="7"/>
      <c r="AQ281" s="7">
        <f t="shared" si="62"/>
        <v>0</v>
      </c>
      <c r="AR281" s="3">
        <f t="shared" si="68"/>
        <v>102</v>
      </c>
      <c r="AS281" s="8">
        <f t="shared" si="61"/>
        <v>0</v>
      </c>
    </row>
    <row r="282" spans="1:45" ht="12.75" hidden="1" customHeight="1" x14ac:dyDescent="0.2">
      <c r="A282" s="122"/>
      <c r="B282" s="126"/>
      <c r="C282" s="94">
        <v>8</v>
      </c>
      <c r="D282" s="52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43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44"/>
      <c r="AJ282" s="44"/>
      <c r="AK282" s="27"/>
      <c r="AL282" s="27"/>
      <c r="AM282" s="7"/>
      <c r="AN282" s="7"/>
      <c r="AO282" s="7"/>
      <c r="AP282" s="7"/>
      <c r="AQ282" s="7">
        <f t="shared" si="62"/>
        <v>0</v>
      </c>
      <c r="AR282" s="3">
        <f t="shared" si="68"/>
        <v>102</v>
      </c>
      <c r="AS282" s="8">
        <f t="shared" si="61"/>
        <v>0</v>
      </c>
    </row>
    <row r="283" spans="1:45" ht="12.75" customHeight="1" x14ac:dyDescent="0.2">
      <c r="A283" s="122"/>
      <c r="B283" s="124" t="s">
        <v>30</v>
      </c>
      <c r="C283" s="94">
        <v>8</v>
      </c>
      <c r="D283" s="52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43"/>
      <c r="T283" s="27"/>
      <c r="U283" s="27"/>
      <c r="V283" s="27"/>
      <c r="W283" s="27"/>
      <c r="X283" s="109" t="s">
        <v>127</v>
      </c>
      <c r="Y283" s="27"/>
      <c r="Z283" s="27"/>
      <c r="AA283" s="27"/>
      <c r="AB283" s="27"/>
      <c r="AC283" s="27"/>
      <c r="AD283" s="27"/>
      <c r="AE283" s="27"/>
      <c r="AF283" s="121" t="s">
        <v>131</v>
      </c>
      <c r="AG283" s="27"/>
      <c r="AH283" s="27"/>
      <c r="AI283" s="44"/>
      <c r="AJ283" s="109" t="s">
        <v>127</v>
      </c>
      <c r="AK283" s="27"/>
      <c r="AL283" s="27"/>
      <c r="AM283" s="7"/>
      <c r="AN283" s="7"/>
      <c r="AO283" s="7"/>
      <c r="AP283" s="7"/>
      <c r="AQ283" s="7">
        <f t="shared" si="62"/>
        <v>3</v>
      </c>
      <c r="AR283" s="3">
        <f t="shared" ref="AR283:AR294" si="69">34*2</f>
        <v>68</v>
      </c>
      <c r="AS283" s="8">
        <f t="shared" si="61"/>
        <v>4.4117647058823532E-2</v>
      </c>
    </row>
    <row r="284" spans="1:45" ht="12.75" hidden="1" customHeight="1" x14ac:dyDescent="0.2">
      <c r="A284" s="122"/>
      <c r="B284" s="125"/>
      <c r="C284" s="94">
        <v>8</v>
      </c>
      <c r="D284" s="52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43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7"/>
      <c r="AN284" s="7"/>
      <c r="AO284" s="7"/>
      <c r="AP284" s="7"/>
      <c r="AQ284" s="7">
        <f t="shared" si="62"/>
        <v>0</v>
      </c>
      <c r="AR284" s="3">
        <f t="shared" si="69"/>
        <v>68</v>
      </c>
      <c r="AS284" s="8">
        <f t="shared" si="61"/>
        <v>0</v>
      </c>
    </row>
    <row r="285" spans="1:45" ht="12.75" hidden="1" customHeight="1" x14ac:dyDescent="0.2">
      <c r="A285" s="122"/>
      <c r="B285" s="126"/>
      <c r="C285" s="94">
        <v>8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43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7"/>
      <c r="AN285" s="7"/>
      <c r="AO285" s="7"/>
      <c r="AP285" s="7"/>
      <c r="AQ285" s="7">
        <f t="shared" si="62"/>
        <v>0</v>
      </c>
      <c r="AR285" s="3">
        <f t="shared" si="69"/>
        <v>68</v>
      </c>
      <c r="AS285" s="8">
        <f t="shared" si="61"/>
        <v>0</v>
      </c>
    </row>
    <row r="286" spans="1:45" ht="12.75" customHeight="1" x14ac:dyDescent="0.2">
      <c r="A286" s="122"/>
      <c r="B286" s="124" t="s">
        <v>34</v>
      </c>
      <c r="C286" s="94">
        <v>8</v>
      </c>
      <c r="D286" s="52"/>
      <c r="E286" s="27"/>
      <c r="F286" s="27"/>
      <c r="G286" s="27"/>
      <c r="H286" s="27"/>
      <c r="I286" s="27"/>
      <c r="J286" s="27"/>
      <c r="K286" s="27"/>
      <c r="L286" s="27"/>
      <c r="M286" s="27"/>
      <c r="N286" s="109" t="s">
        <v>127</v>
      </c>
      <c r="O286" s="27"/>
      <c r="P286" s="27"/>
      <c r="Q286" s="27"/>
      <c r="R286" s="27"/>
      <c r="S286" s="43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109" t="s">
        <v>127</v>
      </c>
      <c r="AF286" s="27"/>
      <c r="AG286" s="27"/>
      <c r="AH286" s="27"/>
      <c r="AI286" s="44"/>
      <c r="AJ286" s="121" t="s">
        <v>131</v>
      </c>
      <c r="AK286" s="27"/>
      <c r="AL286" s="27"/>
      <c r="AM286" s="7"/>
      <c r="AN286" s="7"/>
      <c r="AO286" s="7"/>
      <c r="AP286" s="7"/>
      <c r="AQ286" s="7">
        <f t="shared" si="62"/>
        <v>3</v>
      </c>
      <c r="AR286" s="3">
        <f t="shared" si="69"/>
        <v>68</v>
      </c>
      <c r="AS286" s="8">
        <f t="shared" si="61"/>
        <v>4.4117647058823532E-2</v>
      </c>
    </row>
    <row r="287" spans="1:45" ht="12.75" hidden="1" customHeight="1" x14ac:dyDescent="0.2">
      <c r="A287" s="122"/>
      <c r="B287" s="125"/>
      <c r="C287" s="94">
        <v>8</v>
      </c>
      <c r="D287" s="52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43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7"/>
      <c r="AN287" s="7"/>
      <c r="AO287" s="7"/>
      <c r="AP287" s="7"/>
      <c r="AQ287" s="7">
        <f t="shared" si="62"/>
        <v>0</v>
      </c>
      <c r="AR287" s="3">
        <f t="shared" si="69"/>
        <v>68</v>
      </c>
      <c r="AS287" s="8">
        <f t="shared" si="61"/>
        <v>0</v>
      </c>
    </row>
    <row r="288" spans="1:45" ht="12.75" hidden="1" customHeight="1" x14ac:dyDescent="0.2">
      <c r="A288" s="122"/>
      <c r="B288" s="126"/>
      <c r="C288" s="94">
        <v>8</v>
      </c>
      <c r="D288" s="52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43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7"/>
      <c r="AN288" s="7"/>
      <c r="AO288" s="7"/>
      <c r="AP288" s="7"/>
      <c r="AQ288" s="7">
        <f t="shared" si="62"/>
        <v>0</v>
      </c>
      <c r="AR288" s="3">
        <f t="shared" si="69"/>
        <v>68</v>
      </c>
      <c r="AS288" s="8">
        <f t="shared" si="61"/>
        <v>0</v>
      </c>
    </row>
    <row r="289" spans="1:45" ht="12.75" customHeight="1" x14ac:dyDescent="0.2">
      <c r="A289" s="122"/>
      <c r="B289" s="123" t="s">
        <v>37</v>
      </c>
      <c r="C289" s="94">
        <v>8</v>
      </c>
      <c r="D289" s="52"/>
      <c r="E289" s="27"/>
      <c r="F289" s="27"/>
      <c r="G289" s="27"/>
      <c r="H289" s="27"/>
      <c r="I289" s="27"/>
      <c r="J289" s="27"/>
      <c r="K289" s="27"/>
      <c r="L289" s="109" t="s">
        <v>127</v>
      </c>
      <c r="M289" s="27"/>
      <c r="N289" s="27"/>
      <c r="O289" s="27"/>
      <c r="P289" s="27"/>
      <c r="Q289" s="27"/>
      <c r="R289" s="27"/>
      <c r="S289" s="109" t="s">
        <v>127</v>
      </c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109" t="s">
        <v>127</v>
      </c>
      <c r="AF289" s="27"/>
      <c r="AG289" s="27"/>
      <c r="AH289" s="27"/>
      <c r="AI289" s="44"/>
      <c r="AJ289" s="109" t="s">
        <v>127</v>
      </c>
      <c r="AK289" s="27"/>
      <c r="AL289" s="27"/>
      <c r="AM289" s="7"/>
      <c r="AN289" s="7"/>
      <c r="AO289" s="7"/>
      <c r="AP289" s="7"/>
      <c r="AQ289" s="7">
        <f t="shared" si="62"/>
        <v>4</v>
      </c>
      <c r="AR289" s="3">
        <f t="shared" si="69"/>
        <v>68</v>
      </c>
      <c r="AS289" s="8">
        <f t="shared" si="61"/>
        <v>5.8823529411764705E-2</v>
      </c>
    </row>
    <row r="290" spans="1:45" ht="12.75" hidden="1" customHeight="1" x14ac:dyDescent="0.2">
      <c r="A290" s="122"/>
      <c r="B290" s="123"/>
      <c r="C290" s="94">
        <v>8</v>
      </c>
      <c r="D290" s="52"/>
      <c r="E290" s="27"/>
      <c r="F290" s="27"/>
      <c r="G290" s="27"/>
      <c r="H290" s="27"/>
      <c r="I290" s="27"/>
      <c r="J290" s="27"/>
      <c r="K290" s="27"/>
      <c r="L290" s="109" t="s">
        <v>127</v>
      </c>
      <c r="M290" s="27"/>
      <c r="N290" s="27"/>
      <c r="O290" s="27"/>
      <c r="P290" s="27"/>
      <c r="Q290" s="27"/>
      <c r="R290" s="27"/>
      <c r="S290" s="43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44"/>
      <c r="AJ290" s="44"/>
      <c r="AK290" s="27"/>
      <c r="AL290" s="27"/>
      <c r="AM290" s="7"/>
      <c r="AN290" s="7"/>
      <c r="AO290" s="7"/>
      <c r="AP290" s="7"/>
      <c r="AQ290" s="7">
        <f t="shared" si="62"/>
        <v>1</v>
      </c>
      <c r="AR290" s="3">
        <f t="shared" si="69"/>
        <v>68</v>
      </c>
      <c r="AS290" s="8">
        <f t="shared" si="61"/>
        <v>1.4705882352941176E-2</v>
      </c>
    </row>
    <row r="291" spans="1:45" ht="12.75" hidden="1" customHeight="1" x14ac:dyDescent="0.2">
      <c r="A291" s="122"/>
      <c r="B291" s="123"/>
      <c r="C291" s="94">
        <v>8</v>
      </c>
      <c r="D291" s="52"/>
      <c r="E291" s="27"/>
      <c r="F291" s="27"/>
      <c r="G291" s="27"/>
      <c r="H291" s="27"/>
      <c r="I291" s="27"/>
      <c r="J291" s="27"/>
      <c r="K291" s="27"/>
      <c r="L291" s="109" t="s">
        <v>127</v>
      </c>
      <c r="M291" s="27"/>
      <c r="N291" s="27"/>
      <c r="O291" s="27"/>
      <c r="P291" s="27"/>
      <c r="Q291" s="27"/>
      <c r="R291" s="27"/>
      <c r="S291" s="43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44"/>
      <c r="AJ291" s="44"/>
      <c r="AK291" s="27"/>
      <c r="AL291" s="27"/>
      <c r="AM291" s="7"/>
      <c r="AN291" s="7"/>
      <c r="AO291" s="7"/>
      <c r="AP291" s="7"/>
      <c r="AQ291" s="7">
        <f t="shared" si="62"/>
        <v>1</v>
      </c>
      <c r="AR291" s="3">
        <f t="shared" si="69"/>
        <v>68</v>
      </c>
      <c r="AS291" s="8">
        <f t="shared" si="61"/>
        <v>1.4705882352941176E-2</v>
      </c>
    </row>
    <row r="292" spans="1:45" ht="12.75" customHeight="1" x14ac:dyDescent="0.2">
      <c r="A292" s="122"/>
      <c r="B292" s="123" t="s">
        <v>29</v>
      </c>
      <c r="C292" s="94">
        <v>8</v>
      </c>
      <c r="D292" s="52"/>
      <c r="E292" s="27"/>
      <c r="F292" s="27"/>
      <c r="G292" s="27"/>
      <c r="H292" s="27"/>
      <c r="I292" s="27"/>
      <c r="J292" s="27"/>
      <c r="K292" s="27"/>
      <c r="L292" s="109" t="s">
        <v>127</v>
      </c>
      <c r="M292" s="27"/>
      <c r="N292" s="27"/>
      <c r="O292" s="27"/>
      <c r="P292" s="27"/>
      <c r="Q292" s="27"/>
      <c r="R292" s="27"/>
      <c r="S292" s="43"/>
      <c r="T292" s="109" t="s">
        <v>127</v>
      </c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109" t="s">
        <v>127</v>
      </c>
      <c r="AF292" s="27"/>
      <c r="AG292" s="27"/>
      <c r="AH292" s="27"/>
      <c r="AI292" s="44"/>
      <c r="AJ292" s="117" t="s">
        <v>128</v>
      </c>
      <c r="AK292" s="27"/>
      <c r="AL292" s="27"/>
      <c r="AM292" s="7"/>
      <c r="AN292" s="7"/>
      <c r="AO292" s="7"/>
      <c r="AP292" s="7"/>
      <c r="AQ292" s="7">
        <f t="shared" si="62"/>
        <v>4</v>
      </c>
      <c r="AR292" s="3">
        <f t="shared" si="69"/>
        <v>68</v>
      </c>
      <c r="AS292" s="8">
        <f t="shared" si="61"/>
        <v>5.8823529411764705E-2</v>
      </c>
    </row>
    <row r="293" spans="1:45" ht="12.75" hidden="1" customHeight="1" x14ac:dyDescent="0.2">
      <c r="A293" s="122"/>
      <c r="B293" s="123"/>
      <c r="C293" s="94">
        <v>8</v>
      </c>
      <c r="D293" s="52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43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44"/>
      <c r="AJ293" s="44"/>
      <c r="AK293" s="27"/>
      <c r="AL293" s="27"/>
      <c r="AM293" s="7"/>
      <c r="AN293" s="7"/>
      <c r="AO293" s="7"/>
      <c r="AP293" s="7"/>
      <c r="AQ293" s="7">
        <f t="shared" si="62"/>
        <v>0</v>
      </c>
      <c r="AR293" s="3">
        <f t="shared" si="69"/>
        <v>68</v>
      </c>
      <c r="AS293" s="8">
        <f t="shared" si="61"/>
        <v>0</v>
      </c>
    </row>
    <row r="294" spans="1:45" ht="12.75" hidden="1" customHeight="1" x14ac:dyDescent="0.2">
      <c r="A294" s="122"/>
      <c r="B294" s="123"/>
      <c r="C294" s="94">
        <v>8</v>
      </c>
      <c r="D294" s="52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43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44"/>
      <c r="AJ294" s="44"/>
      <c r="AK294" s="27"/>
      <c r="AL294" s="27"/>
      <c r="AM294" s="7"/>
      <c r="AN294" s="7"/>
      <c r="AO294" s="7"/>
      <c r="AP294" s="7"/>
      <c r="AQ294" s="7">
        <f t="shared" si="62"/>
        <v>0</v>
      </c>
      <c r="AR294" s="3">
        <f t="shared" si="69"/>
        <v>68</v>
      </c>
      <c r="AS294" s="8">
        <f t="shared" si="61"/>
        <v>0</v>
      </c>
    </row>
    <row r="295" spans="1:45" ht="12.75" customHeight="1" x14ac:dyDescent="0.2">
      <c r="A295" s="122"/>
      <c r="B295" s="123" t="s">
        <v>54</v>
      </c>
      <c r="C295" s="94">
        <v>8</v>
      </c>
      <c r="D295" s="52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109" t="s">
        <v>127</v>
      </c>
      <c r="R295" s="27"/>
      <c r="S295" s="43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44"/>
      <c r="AJ295" s="44"/>
      <c r="AK295" s="109" t="s">
        <v>127</v>
      </c>
      <c r="AL295" s="27"/>
      <c r="AM295" s="7"/>
      <c r="AN295" s="7"/>
      <c r="AO295" s="7"/>
      <c r="AP295" s="7"/>
      <c r="AQ295" s="7">
        <f t="shared" si="62"/>
        <v>2</v>
      </c>
      <c r="AR295" s="3">
        <f t="shared" ref="AR295:AR303" si="70">34*1</f>
        <v>34</v>
      </c>
      <c r="AS295" s="8">
        <f t="shared" si="61"/>
        <v>5.8823529411764705E-2</v>
      </c>
    </row>
    <row r="296" spans="1:45" ht="12.75" hidden="1" customHeight="1" x14ac:dyDescent="0.2">
      <c r="A296" s="122"/>
      <c r="B296" s="123"/>
      <c r="C296" s="94">
        <v>8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43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44"/>
      <c r="AJ296" s="44"/>
      <c r="AK296" s="27"/>
      <c r="AL296" s="27"/>
      <c r="AM296" s="7"/>
      <c r="AN296" s="7"/>
      <c r="AO296" s="7"/>
      <c r="AP296" s="7"/>
      <c r="AQ296" s="7">
        <f t="shared" si="62"/>
        <v>0</v>
      </c>
      <c r="AR296" s="3">
        <f t="shared" si="70"/>
        <v>34</v>
      </c>
      <c r="AS296" s="8">
        <f t="shared" si="61"/>
        <v>0</v>
      </c>
    </row>
    <row r="297" spans="1:45" ht="12.75" hidden="1" customHeight="1" x14ac:dyDescent="0.2">
      <c r="A297" s="122"/>
      <c r="B297" s="123"/>
      <c r="C297" s="94">
        <v>8</v>
      </c>
      <c r="D297" s="52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43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44"/>
      <c r="AJ297" s="44"/>
      <c r="AK297" s="27"/>
      <c r="AL297" s="27"/>
      <c r="AM297" s="7"/>
      <c r="AN297" s="7"/>
      <c r="AO297" s="7"/>
      <c r="AP297" s="7"/>
      <c r="AQ297" s="7">
        <f t="shared" si="62"/>
        <v>0</v>
      </c>
      <c r="AR297" s="3">
        <f t="shared" si="70"/>
        <v>34</v>
      </c>
      <c r="AS297" s="8">
        <f t="shared" si="61"/>
        <v>0</v>
      </c>
    </row>
    <row r="298" spans="1:45" ht="12.75" customHeight="1" x14ac:dyDescent="0.2">
      <c r="A298" s="122"/>
      <c r="B298" s="123" t="s">
        <v>81</v>
      </c>
      <c r="C298" s="94">
        <v>8</v>
      </c>
      <c r="D298" s="52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109" t="s">
        <v>127</v>
      </c>
      <c r="Q298" s="27"/>
      <c r="R298" s="27"/>
      <c r="S298" s="43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109" t="s">
        <v>127</v>
      </c>
      <c r="AG298" s="27"/>
      <c r="AH298" s="27"/>
      <c r="AI298" s="44"/>
      <c r="AJ298" s="44"/>
      <c r="AK298" s="27"/>
      <c r="AL298" s="27"/>
      <c r="AM298" s="7"/>
      <c r="AN298" s="7"/>
      <c r="AO298" s="7"/>
      <c r="AP298" s="7"/>
      <c r="AQ298" s="7">
        <f t="shared" si="62"/>
        <v>2</v>
      </c>
      <c r="AR298" s="3">
        <f t="shared" si="70"/>
        <v>34</v>
      </c>
      <c r="AS298" s="8">
        <f t="shared" si="61"/>
        <v>5.8823529411764705E-2</v>
      </c>
    </row>
    <row r="299" spans="1:45" ht="12.75" hidden="1" customHeight="1" x14ac:dyDescent="0.2">
      <c r="A299" s="122"/>
      <c r="B299" s="123"/>
      <c r="C299" s="94">
        <v>8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43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44"/>
      <c r="AJ299" s="44"/>
      <c r="AK299" s="27"/>
      <c r="AL299" s="27"/>
      <c r="AM299" s="7"/>
      <c r="AN299" s="7"/>
      <c r="AO299" s="7"/>
      <c r="AP299" s="7"/>
      <c r="AQ299" s="7">
        <f t="shared" si="62"/>
        <v>0</v>
      </c>
      <c r="AR299" s="3">
        <f t="shared" si="70"/>
        <v>34</v>
      </c>
      <c r="AS299" s="8">
        <f t="shared" si="61"/>
        <v>0</v>
      </c>
    </row>
    <row r="300" spans="1:45" ht="12.75" hidden="1" customHeight="1" x14ac:dyDescent="0.2">
      <c r="A300" s="122"/>
      <c r="B300" s="123"/>
      <c r="C300" s="94">
        <v>8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43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7"/>
      <c r="AN300" s="7"/>
      <c r="AO300" s="7"/>
      <c r="AP300" s="7"/>
      <c r="AQ300" s="7">
        <f t="shared" si="62"/>
        <v>0</v>
      </c>
      <c r="AR300" s="3">
        <f t="shared" si="70"/>
        <v>34</v>
      </c>
      <c r="AS300" s="8">
        <f t="shared" si="61"/>
        <v>0</v>
      </c>
    </row>
    <row r="301" spans="1:45" ht="12.75" customHeight="1" x14ac:dyDescent="0.2">
      <c r="A301" s="122"/>
      <c r="B301" s="123" t="s">
        <v>129</v>
      </c>
      <c r="C301" s="94">
        <v>8</v>
      </c>
      <c r="D301" s="52"/>
      <c r="E301" s="27"/>
      <c r="F301" s="27"/>
      <c r="G301" s="109" t="s">
        <v>127</v>
      </c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109" t="s">
        <v>127</v>
      </c>
      <c r="T301" s="27"/>
      <c r="U301" s="27"/>
      <c r="V301" s="27"/>
      <c r="W301" s="27"/>
      <c r="X301" s="27"/>
      <c r="Y301" s="27"/>
      <c r="Z301" s="27"/>
      <c r="AA301" s="27"/>
      <c r="AB301" s="27"/>
      <c r="AC301" s="109" t="s">
        <v>127</v>
      </c>
      <c r="AD301" s="27"/>
      <c r="AE301" s="105"/>
      <c r="AF301" s="27"/>
      <c r="AG301" s="27"/>
      <c r="AH301" s="27"/>
      <c r="AI301" s="44"/>
      <c r="AK301" s="27"/>
      <c r="AL301" s="27"/>
      <c r="AM301" s="7"/>
      <c r="AN301" s="7"/>
      <c r="AO301" s="7"/>
      <c r="AP301" s="7"/>
      <c r="AQ301" s="7">
        <f t="shared" si="62"/>
        <v>3</v>
      </c>
      <c r="AR301" s="3">
        <f t="shared" si="70"/>
        <v>34</v>
      </c>
      <c r="AS301" s="8">
        <f t="shared" si="61"/>
        <v>8.8235294117647065E-2</v>
      </c>
    </row>
    <row r="302" spans="1:45" ht="12.75" hidden="1" customHeight="1" x14ac:dyDescent="0.2">
      <c r="A302" s="122"/>
      <c r="B302" s="123"/>
      <c r="C302" s="94">
        <v>8</v>
      </c>
      <c r="D302" s="52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43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7"/>
      <c r="AN302" s="7"/>
      <c r="AO302" s="7"/>
      <c r="AP302" s="7"/>
      <c r="AQ302" s="7">
        <f t="shared" si="62"/>
        <v>0</v>
      </c>
      <c r="AR302" s="3">
        <f t="shared" si="70"/>
        <v>34</v>
      </c>
      <c r="AS302" s="8">
        <f t="shared" si="61"/>
        <v>0</v>
      </c>
    </row>
    <row r="303" spans="1:45" ht="12.75" hidden="1" customHeight="1" x14ac:dyDescent="0.2">
      <c r="A303" s="122"/>
      <c r="B303" s="123"/>
      <c r="C303" s="94">
        <v>8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7"/>
      <c r="AN303" s="7"/>
      <c r="AO303" s="7"/>
      <c r="AP303" s="7"/>
      <c r="AQ303" s="7">
        <f t="shared" si="62"/>
        <v>0</v>
      </c>
      <c r="AR303" s="3">
        <f t="shared" si="70"/>
        <v>34</v>
      </c>
      <c r="AS303" s="8">
        <f t="shared" si="61"/>
        <v>0</v>
      </c>
    </row>
    <row r="304" spans="1:45" ht="12.75" customHeight="1" x14ac:dyDescent="0.2">
      <c r="A304" s="122"/>
      <c r="B304" s="123" t="s">
        <v>140</v>
      </c>
      <c r="C304" s="94">
        <v>8</v>
      </c>
      <c r="D304" s="52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109" t="s">
        <v>127</v>
      </c>
      <c r="P304" s="27"/>
      <c r="Q304" s="27"/>
      <c r="R304" s="27"/>
      <c r="S304" s="43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109" t="s">
        <v>127</v>
      </c>
      <c r="AG304" s="27"/>
      <c r="AH304" s="27"/>
      <c r="AI304" s="44"/>
      <c r="AJ304" s="44"/>
      <c r="AK304" s="27"/>
      <c r="AL304" s="27"/>
      <c r="AM304" s="7"/>
      <c r="AN304" s="7"/>
      <c r="AO304" s="7"/>
      <c r="AP304" s="7"/>
      <c r="AQ304" s="7">
        <f t="shared" si="62"/>
        <v>2</v>
      </c>
      <c r="AR304" s="3">
        <v>34</v>
      </c>
      <c r="AS304" s="8">
        <f t="shared" si="61"/>
        <v>5.8823529411764705E-2</v>
      </c>
    </row>
    <row r="305" spans="1:45" ht="12.75" hidden="1" customHeight="1" x14ac:dyDescent="0.2">
      <c r="A305" s="122"/>
      <c r="B305" s="123"/>
      <c r="C305" s="94">
        <v>8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43"/>
      <c r="AH305" s="27"/>
      <c r="AI305" s="27"/>
      <c r="AJ305" s="44"/>
      <c r="AK305" s="27"/>
      <c r="AL305" s="27"/>
      <c r="AM305" s="7"/>
      <c r="AN305" s="7"/>
      <c r="AO305" s="7"/>
      <c r="AP305" s="7"/>
      <c r="AQ305" s="7">
        <f t="shared" ref="AQ305:AQ306" si="71">SUM(E305:AP305)</f>
        <v>0</v>
      </c>
      <c r="AR305" s="3">
        <f t="shared" ref="AR305:AR306" si="72">34*2</f>
        <v>68</v>
      </c>
      <c r="AS305" s="8">
        <f t="shared" si="61"/>
        <v>0</v>
      </c>
    </row>
    <row r="306" spans="1:45" ht="12.75" hidden="1" customHeight="1" x14ac:dyDescent="0.2">
      <c r="A306" s="122"/>
      <c r="B306" s="123"/>
      <c r="C306" s="94">
        <v>8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43"/>
      <c r="AK306" s="27"/>
      <c r="AL306" s="27"/>
      <c r="AM306" s="7"/>
      <c r="AN306" s="7"/>
      <c r="AO306" s="7"/>
      <c r="AP306" s="7"/>
      <c r="AQ306" s="7">
        <f t="shared" si="71"/>
        <v>0</v>
      </c>
      <c r="AR306" s="3">
        <f t="shared" si="72"/>
        <v>68</v>
      </c>
      <c r="AS306" s="8">
        <f t="shared" si="61"/>
        <v>0</v>
      </c>
    </row>
    <row r="307" spans="1:45" ht="27" customHeight="1" x14ac:dyDescent="0.2">
      <c r="A307" s="69"/>
      <c r="B307" s="70"/>
      <c r="C307" s="70"/>
      <c r="D307" s="70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8"/>
      <c r="AL307" s="68"/>
      <c r="AM307" s="69"/>
      <c r="AN307" s="69"/>
      <c r="AO307" s="69"/>
      <c r="AP307" s="69"/>
      <c r="AQ307" s="69"/>
      <c r="AR307" s="69"/>
      <c r="AS307" s="69"/>
    </row>
    <row r="308" spans="1:45" s="2" customFormat="1" ht="81.75" customHeight="1" x14ac:dyDescent="0.2">
      <c r="A308" s="152" t="s">
        <v>38</v>
      </c>
      <c r="B308" s="152"/>
      <c r="C308" s="152"/>
      <c r="D308" s="152"/>
      <c r="E308" s="179" t="s">
        <v>40</v>
      </c>
      <c r="F308" s="179"/>
      <c r="G308" s="179"/>
      <c r="H308" s="179"/>
      <c r="I308" s="179"/>
      <c r="J308" s="179"/>
      <c r="K308" s="179"/>
      <c r="L308" s="179"/>
      <c r="M308" s="179"/>
      <c r="N308" s="179"/>
      <c r="O308" s="179"/>
      <c r="P308" s="179"/>
      <c r="Q308" s="179"/>
      <c r="R308" s="179"/>
      <c r="S308" s="179"/>
      <c r="T308" s="179"/>
      <c r="U308" s="179"/>
      <c r="V308" s="179"/>
      <c r="W308" s="179"/>
      <c r="X308" s="179"/>
      <c r="Y308" s="179"/>
      <c r="Z308" s="179"/>
      <c r="AA308" s="179"/>
      <c r="AB308" s="179"/>
      <c r="AC308" s="179"/>
      <c r="AD308" s="179"/>
      <c r="AE308" s="179"/>
      <c r="AF308" s="179"/>
      <c r="AG308" s="179"/>
      <c r="AH308" s="179"/>
      <c r="AI308" s="179"/>
      <c r="AJ308" s="179"/>
      <c r="AK308" s="179"/>
      <c r="AL308" s="179"/>
      <c r="AM308" s="179"/>
      <c r="AN308" s="179"/>
      <c r="AO308" s="179"/>
      <c r="AP308" s="179"/>
      <c r="AQ308" s="160" t="s">
        <v>20</v>
      </c>
      <c r="AR308" s="183" t="s">
        <v>22</v>
      </c>
      <c r="AS308" s="184" t="s">
        <v>21</v>
      </c>
    </row>
    <row r="309" spans="1:45" s="2" customFormat="1" ht="21.75" customHeight="1" x14ac:dyDescent="0.2">
      <c r="A309" s="123" t="s">
        <v>0</v>
      </c>
      <c r="B309" s="123"/>
      <c r="C309" s="123"/>
      <c r="D309" s="23" t="s">
        <v>18</v>
      </c>
      <c r="E309" s="123" t="s">
        <v>1</v>
      </c>
      <c r="F309" s="123"/>
      <c r="G309" s="123"/>
      <c r="H309" s="123"/>
      <c r="I309" s="123" t="s">
        <v>2</v>
      </c>
      <c r="J309" s="123"/>
      <c r="K309" s="123"/>
      <c r="L309" s="123"/>
      <c r="M309" s="123" t="s">
        <v>3</v>
      </c>
      <c r="N309" s="123"/>
      <c r="O309" s="123"/>
      <c r="P309" s="123"/>
      <c r="Q309" s="123" t="s">
        <v>4</v>
      </c>
      <c r="R309" s="123"/>
      <c r="S309" s="123"/>
      <c r="T309" s="123"/>
      <c r="U309" s="123" t="s">
        <v>5</v>
      </c>
      <c r="V309" s="123"/>
      <c r="W309" s="123"/>
      <c r="X309" s="123" t="s">
        <v>6</v>
      </c>
      <c r="Y309" s="123"/>
      <c r="Z309" s="123"/>
      <c r="AA309" s="123"/>
      <c r="AB309" s="123" t="s">
        <v>7</v>
      </c>
      <c r="AC309" s="123"/>
      <c r="AD309" s="123"/>
      <c r="AE309" s="123" t="s">
        <v>8</v>
      </c>
      <c r="AF309" s="123"/>
      <c r="AG309" s="123"/>
      <c r="AH309" s="123"/>
      <c r="AI309" s="123"/>
      <c r="AJ309" s="123" t="s">
        <v>9</v>
      </c>
      <c r="AK309" s="123"/>
      <c r="AL309" s="123"/>
      <c r="AM309" s="123" t="s">
        <v>10</v>
      </c>
      <c r="AN309" s="123"/>
      <c r="AO309" s="123"/>
      <c r="AP309" s="123"/>
      <c r="AQ309" s="160"/>
      <c r="AR309" s="183"/>
      <c r="AS309" s="184"/>
    </row>
    <row r="310" spans="1:45" s="6" customFormat="1" ht="11.25" customHeight="1" x14ac:dyDescent="0.2">
      <c r="A310" s="123"/>
      <c r="B310" s="123"/>
      <c r="C310" s="123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60"/>
      <c r="AR310" s="183"/>
      <c r="AS310" s="184"/>
    </row>
    <row r="311" spans="1:45" ht="12.75" customHeight="1" x14ac:dyDescent="0.2">
      <c r="A311" s="122" t="s">
        <v>25</v>
      </c>
      <c r="B311" s="124" t="s">
        <v>13</v>
      </c>
      <c r="C311" s="53">
        <v>9</v>
      </c>
      <c r="D311" s="54"/>
      <c r="E311" s="27"/>
      <c r="F311" s="27"/>
      <c r="G311" s="109" t="s">
        <v>127</v>
      </c>
      <c r="H311" s="109" t="s">
        <v>127</v>
      </c>
      <c r="I311" s="27"/>
      <c r="J311" s="27"/>
      <c r="K311" s="109" t="s">
        <v>127</v>
      </c>
      <c r="L311" s="27"/>
      <c r="M311" s="27"/>
      <c r="N311" s="109" t="s">
        <v>127</v>
      </c>
      <c r="O311" s="27"/>
      <c r="P311" s="27"/>
      <c r="Q311" s="109" t="s">
        <v>127</v>
      </c>
      <c r="R311" s="109" t="s">
        <v>127</v>
      </c>
      <c r="S311" s="27"/>
      <c r="T311" s="27"/>
      <c r="U311" s="27"/>
      <c r="V311" s="27"/>
      <c r="W311" s="27"/>
      <c r="X311" s="27"/>
      <c r="Y311" s="27"/>
      <c r="Z311" s="109" t="s">
        <v>127</v>
      </c>
      <c r="AA311" s="27"/>
      <c r="AB311" s="27"/>
      <c r="AC311" s="27"/>
      <c r="AD311" s="27"/>
      <c r="AE311" s="109" t="s">
        <v>127</v>
      </c>
      <c r="AF311" s="27"/>
      <c r="AG311" s="27"/>
      <c r="AH311" s="27"/>
      <c r="AI311" s="27"/>
      <c r="AJ311" s="109" t="s">
        <v>127</v>
      </c>
      <c r="AK311" s="27"/>
      <c r="AL311" s="27"/>
      <c r="AM311" s="44"/>
      <c r="AN311" s="44"/>
      <c r="AO311" s="44"/>
      <c r="AP311" s="44"/>
      <c r="AQ311" s="7">
        <f>COUNTA(E311:AP311)</f>
        <v>9</v>
      </c>
      <c r="AR311" s="3">
        <f>34*3</f>
        <v>102</v>
      </c>
      <c r="AS311" s="8">
        <f t="shared" ref="AS311:AS358" si="73">AQ311/AR311</f>
        <v>8.8235294117647065E-2</v>
      </c>
    </row>
    <row r="312" spans="1:45" hidden="1" x14ac:dyDescent="0.2">
      <c r="A312" s="122"/>
      <c r="B312" s="125"/>
      <c r="C312" s="103">
        <v>9</v>
      </c>
      <c r="D312" s="54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44"/>
      <c r="AN312" s="44"/>
      <c r="AO312" s="44"/>
      <c r="AP312" s="44"/>
      <c r="AQ312" s="7">
        <f t="shared" ref="AQ312:AQ356" si="74">COUNTA(E312:AP312)</f>
        <v>0</v>
      </c>
      <c r="AR312" s="3">
        <f t="shared" ref="AR312:AR325" si="75">34*3</f>
        <v>102</v>
      </c>
      <c r="AS312" s="8">
        <f t="shared" si="73"/>
        <v>0</v>
      </c>
    </row>
    <row r="313" spans="1:45" ht="12.75" hidden="1" customHeight="1" x14ac:dyDescent="0.2">
      <c r="A313" s="122"/>
      <c r="B313" s="126"/>
      <c r="C313" s="103">
        <v>9</v>
      </c>
      <c r="D313" s="54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44"/>
      <c r="AN313" s="44"/>
      <c r="AO313" s="44"/>
      <c r="AP313" s="44"/>
      <c r="AQ313" s="7">
        <f t="shared" si="74"/>
        <v>0</v>
      </c>
      <c r="AR313" s="3">
        <f t="shared" si="75"/>
        <v>102</v>
      </c>
      <c r="AS313" s="8">
        <f t="shared" si="73"/>
        <v>0</v>
      </c>
    </row>
    <row r="314" spans="1:45" ht="12.75" customHeight="1" x14ac:dyDescent="0.2">
      <c r="A314" s="122"/>
      <c r="B314" s="124" t="s">
        <v>27</v>
      </c>
      <c r="C314" s="103">
        <v>9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109" t="s">
        <v>127</v>
      </c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109" t="s">
        <v>127</v>
      </c>
      <c r="AI314" s="27"/>
      <c r="AJ314" s="27"/>
      <c r="AK314" s="27"/>
      <c r="AL314" s="27"/>
      <c r="AM314" s="44"/>
      <c r="AN314" s="44"/>
      <c r="AO314" s="44"/>
      <c r="AP314" s="44"/>
      <c r="AQ314" s="7">
        <f t="shared" si="74"/>
        <v>2</v>
      </c>
      <c r="AR314" s="3">
        <f t="shared" si="75"/>
        <v>102</v>
      </c>
      <c r="AS314" s="8">
        <f t="shared" si="73"/>
        <v>1.9607843137254902E-2</v>
      </c>
    </row>
    <row r="315" spans="1:45" ht="12.75" hidden="1" customHeight="1" x14ac:dyDescent="0.2">
      <c r="A315" s="122"/>
      <c r="B315" s="125"/>
      <c r="C315" s="103">
        <v>9</v>
      </c>
      <c r="D315" s="52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44"/>
      <c r="AN315" s="44"/>
      <c r="AO315" s="44"/>
      <c r="AP315" s="44"/>
      <c r="AQ315" s="7">
        <f t="shared" si="74"/>
        <v>0</v>
      </c>
      <c r="AR315" s="3">
        <f t="shared" si="75"/>
        <v>102</v>
      </c>
      <c r="AS315" s="8">
        <f t="shared" si="73"/>
        <v>0</v>
      </c>
    </row>
    <row r="316" spans="1:45" hidden="1" x14ac:dyDescent="0.2">
      <c r="A316" s="122"/>
      <c r="B316" s="126"/>
      <c r="C316" s="103">
        <v>9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44"/>
      <c r="AN316" s="44"/>
      <c r="AO316" s="44"/>
      <c r="AP316" s="44"/>
      <c r="AQ316" s="7">
        <f t="shared" si="74"/>
        <v>0</v>
      </c>
      <c r="AR316" s="3">
        <f t="shared" si="75"/>
        <v>102</v>
      </c>
      <c r="AS316" s="8">
        <f t="shared" si="73"/>
        <v>0</v>
      </c>
    </row>
    <row r="317" spans="1:45" x14ac:dyDescent="0.2">
      <c r="A317" s="122"/>
      <c r="B317" s="124" t="s">
        <v>12</v>
      </c>
      <c r="C317" s="103">
        <v>9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27"/>
      <c r="N317" s="109" t="s">
        <v>127</v>
      </c>
      <c r="O317" s="27"/>
      <c r="P317" s="27"/>
      <c r="Q317" s="27"/>
      <c r="R317" s="27"/>
      <c r="S317" s="109" t="s">
        <v>127</v>
      </c>
      <c r="T317" s="27"/>
      <c r="U317" s="27"/>
      <c r="V317" s="27"/>
      <c r="W317" s="27"/>
      <c r="X317" s="27"/>
      <c r="Y317" s="27"/>
      <c r="Z317" s="27"/>
      <c r="AA317" s="109" t="s">
        <v>127</v>
      </c>
      <c r="AB317" s="27"/>
      <c r="AC317" s="27"/>
      <c r="AD317" s="27"/>
      <c r="AE317" s="27"/>
      <c r="AF317" s="27"/>
      <c r="AG317" s="105"/>
      <c r="AH317" s="27"/>
      <c r="AI317" s="109" t="s">
        <v>127</v>
      </c>
      <c r="AJ317" s="27"/>
      <c r="AK317" s="27"/>
      <c r="AL317" s="109" t="s">
        <v>127</v>
      </c>
      <c r="AM317" s="44"/>
      <c r="AN317" s="44"/>
      <c r="AO317" s="44"/>
      <c r="AP317" s="44"/>
      <c r="AQ317" s="7">
        <f t="shared" si="74"/>
        <v>5</v>
      </c>
      <c r="AR317" s="3">
        <f t="shared" si="75"/>
        <v>102</v>
      </c>
      <c r="AS317" s="8">
        <f t="shared" si="73"/>
        <v>4.9019607843137254E-2</v>
      </c>
    </row>
    <row r="318" spans="1:45" hidden="1" x14ac:dyDescent="0.2">
      <c r="A318" s="122"/>
      <c r="B318" s="125"/>
      <c r="C318" s="103">
        <v>9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74"/>
        <v>0</v>
      </c>
      <c r="AR318" s="3">
        <f t="shared" si="75"/>
        <v>102</v>
      </c>
      <c r="AS318" s="8">
        <f t="shared" si="73"/>
        <v>0</v>
      </c>
    </row>
    <row r="319" spans="1:45" ht="12.75" hidden="1" customHeight="1" x14ac:dyDescent="0.2">
      <c r="A319" s="122"/>
      <c r="B319" s="126"/>
      <c r="C319" s="103">
        <v>9</v>
      </c>
      <c r="D319" s="54"/>
      <c r="E319" s="27"/>
      <c r="F319" s="27"/>
      <c r="G319" s="27"/>
      <c r="H319" s="27"/>
      <c r="I319" s="43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44"/>
      <c r="AN319" s="44"/>
      <c r="AO319" s="44"/>
      <c r="AP319" s="44"/>
      <c r="AQ319" s="7">
        <f t="shared" si="74"/>
        <v>0</v>
      </c>
      <c r="AR319" s="3">
        <f t="shared" si="75"/>
        <v>102</v>
      </c>
      <c r="AS319" s="8">
        <f t="shared" si="73"/>
        <v>0</v>
      </c>
    </row>
    <row r="320" spans="1:45" ht="12.75" customHeight="1" x14ac:dyDescent="0.2">
      <c r="A320" s="122"/>
      <c r="B320" s="124" t="s">
        <v>93</v>
      </c>
      <c r="C320" s="103">
        <v>9</v>
      </c>
      <c r="D320" s="54"/>
      <c r="E320" s="27"/>
      <c r="F320" s="27"/>
      <c r="G320" s="27"/>
      <c r="H320" s="109" t="s">
        <v>127</v>
      </c>
      <c r="I320" s="43"/>
      <c r="J320" s="27"/>
      <c r="K320" s="27"/>
      <c r="L320" s="27"/>
      <c r="M320" s="27"/>
      <c r="N320" s="27"/>
      <c r="O320" s="109" t="s">
        <v>127</v>
      </c>
      <c r="P320" s="27"/>
      <c r="Q320" s="27"/>
      <c r="R320" s="27"/>
      <c r="S320" s="27"/>
      <c r="T320" s="27"/>
      <c r="U320" s="27"/>
      <c r="V320" s="27"/>
      <c r="W320" s="27"/>
      <c r="X320" s="27"/>
      <c r="Y320" s="109" t="s">
        <v>127</v>
      </c>
      <c r="Z320" s="27"/>
      <c r="AA320" s="27"/>
      <c r="AB320" s="27"/>
      <c r="AC320" s="27"/>
      <c r="AD320" s="27"/>
      <c r="AE320" s="109" t="s">
        <v>127</v>
      </c>
      <c r="AF320" s="27"/>
      <c r="AG320" s="27"/>
      <c r="AH320" s="27"/>
      <c r="AI320" s="27"/>
      <c r="AJ320" s="27"/>
      <c r="AK320" s="27"/>
      <c r="AL320" s="27"/>
      <c r="AM320" s="44"/>
      <c r="AN320" s="44"/>
      <c r="AO320" s="44"/>
      <c r="AP320" s="44"/>
      <c r="AQ320" s="7">
        <f t="shared" si="74"/>
        <v>4</v>
      </c>
      <c r="AR320" s="3">
        <f t="shared" si="75"/>
        <v>102</v>
      </c>
      <c r="AS320" s="8">
        <f t="shared" si="73"/>
        <v>3.9215686274509803E-2</v>
      </c>
    </row>
    <row r="321" spans="1:45" ht="12.75" hidden="1" customHeight="1" x14ac:dyDescent="0.2">
      <c r="A321" s="122"/>
      <c r="B321" s="125"/>
      <c r="C321" s="103">
        <v>9</v>
      </c>
      <c r="D321" s="82"/>
      <c r="E321" s="27"/>
      <c r="F321" s="27"/>
      <c r="G321" s="27"/>
      <c r="H321" s="109" t="s">
        <v>127</v>
      </c>
      <c r="I321" s="27"/>
      <c r="J321" s="27"/>
      <c r="K321" s="27"/>
      <c r="L321" s="27"/>
      <c r="M321" s="27"/>
      <c r="N321" s="27"/>
      <c r="O321" s="109" t="s">
        <v>127</v>
      </c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44"/>
      <c r="AN321" s="44"/>
      <c r="AO321" s="44"/>
      <c r="AP321" s="44"/>
      <c r="AQ321" s="7">
        <f t="shared" si="74"/>
        <v>2</v>
      </c>
      <c r="AR321" s="3">
        <f t="shared" si="75"/>
        <v>102</v>
      </c>
      <c r="AS321" s="8">
        <f t="shared" si="73"/>
        <v>1.9607843137254902E-2</v>
      </c>
    </row>
    <row r="322" spans="1:45" ht="12.75" hidden="1" customHeight="1" x14ac:dyDescent="0.2">
      <c r="A322" s="122"/>
      <c r="B322" s="126"/>
      <c r="C322" s="103">
        <v>9</v>
      </c>
      <c r="D322" s="54"/>
      <c r="E322" s="27"/>
      <c r="F322" s="27"/>
      <c r="G322" s="27"/>
      <c r="H322" s="109" t="s">
        <v>127</v>
      </c>
      <c r="I322" s="27"/>
      <c r="J322" s="27"/>
      <c r="K322" s="27"/>
      <c r="L322" s="27"/>
      <c r="M322" s="27"/>
      <c r="N322" s="27"/>
      <c r="O322" s="109" t="s">
        <v>127</v>
      </c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7">
        <f t="shared" si="74"/>
        <v>2</v>
      </c>
      <c r="AR322" s="3">
        <f t="shared" si="75"/>
        <v>102</v>
      </c>
      <c r="AS322" s="8">
        <f t="shared" si="73"/>
        <v>1.9607843137254902E-2</v>
      </c>
    </row>
    <row r="323" spans="1:45" x14ac:dyDescent="0.2">
      <c r="A323" s="122"/>
      <c r="B323" s="124" t="s">
        <v>94</v>
      </c>
      <c r="C323" s="103">
        <v>9</v>
      </c>
      <c r="D323" s="54"/>
      <c r="E323" s="27"/>
      <c r="F323" s="27"/>
      <c r="G323" s="27"/>
      <c r="H323" s="109" t="s">
        <v>127</v>
      </c>
      <c r="I323" s="27"/>
      <c r="J323" s="27"/>
      <c r="K323" s="27"/>
      <c r="L323" s="27"/>
      <c r="M323" s="27"/>
      <c r="N323" s="27"/>
      <c r="O323" s="109" t="s">
        <v>127</v>
      </c>
      <c r="P323" s="27"/>
      <c r="Q323" s="27"/>
      <c r="R323" s="27"/>
      <c r="S323" s="27"/>
      <c r="U323" s="27"/>
      <c r="V323" s="27"/>
      <c r="W323" s="27"/>
      <c r="X323" s="27"/>
      <c r="Z323" s="109" t="s">
        <v>127</v>
      </c>
      <c r="AA323" s="27"/>
      <c r="AB323" s="27"/>
      <c r="AC323" s="27"/>
      <c r="AD323" s="27"/>
      <c r="AE323" s="27"/>
      <c r="AF323" s="109" t="s">
        <v>127</v>
      </c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7">
        <f t="shared" si="74"/>
        <v>4</v>
      </c>
      <c r="AR323" s="3">
        <f t="shared" si="75"/>
        <v>102</v>
      </c>
      <c r="AS323" s="8">
        <f t="shared" si="73"/>
        <v>3.9215686274509803E-2</v>
      </c>
    </row>
    <row r="324" spans="1:45" ht="12.75" hidden="1" customHeight="1" x14ac:dyDescent="0.2">
      <c r="A324" s="122"/>
      <c r="B324" s="125"/>
      <c r="C324" s="103">
        <v>9</v>
      </c>
      <c r="D324" s="54"/>
      <c r="E324" s="27"/>
      <c r="F324" s="27"/>
      <c r="G324" s="27"/>
      <c r="H324" s="109" t="s">
        <v>127</v>
      </c>
      <c r="I324" s="27"/>
      <c r="J324" s="27"/>
      <c r="K324" s="27"/>
      <c r="L324" s="27"/>
      <c r="M324" s="27"/>
      <c r="N324" s="27"/>
      <c r="O324" s="109" t="s">
        <v>127</v>
      </c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44"/>
      <c r="AJ324" s="44"/>
      <c r="AK324" s="27"/>
      <c r="AL324" s="27"/>
      <c r="AM324" s="44"/>
      <c r="AN324" s="44"/>
      <c r="AO324" s="44"/>
      <c r="AP324" s="44"/>
      <c r="AQ324" s="7">
        <f t="shared" si="74"/>
        <v>2</v>
      </c>
      <c r="AR324" s="3">
        <f t="shared" si="75"/>
        <v>102</v>
      </c>
      <c r="AS324" s="8">
        <f t="shared" si="73"/>
        <v>1.9607843137254902E-2</v>
      </c>
    </row>
    <row r="325" spans="1:45" ht="12.75" hidden="1" customHeight="1" x14ac:dyDescent="0.2">
      <c r="A325" s="122"/>
      <c r="B325" s="126"/>
      <c r="C325" s="103">
        <v>9</v>
      </c>
      <c r="D325" s="54"/>
      <c r="E325" s="27"/>
      <c r="F325" s="27"/>
      <c r="G325" s="27"/>
      <c r="H325" s="109" t="s">
        <v>127</v>
      </c>
      <c r="I325" s="27"/>
      <c r="J325" s="27"/>
      <c r="K325" s="27"/>
      <c r="L325" s="27"/>
      <c r="M325" s="27"/>
      <c r="N325" s="27"/>
      <c r="O325" s="109" t="s">
        <v>127</v>
      </c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f t="shared" si="74"/>
        <v>2</v>
      </c>
      <c r="AR325" s="3">
        <f t="shared" si="75"/>
        <v>102</v>
      </c>
      <c r="AS325" s="8">
        <f t="shared" si="73"/>
        <v>1.9607843137254902E-2</v>
      </c>
    </row>
    <row r="326" spans="1:45" ht="12.75" customHeight="1" x14ac:dyDescent="0.2">
      <c r="A326" s="122"/>
      <c r="B326" s="124" t="s">
        <v>95</v>
      </c>
      <c r="C326" s="103">
        <v>9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109" t="s">
        <v>127</v>
      </c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109" t="s">
        <v>127</v>
      </c>
      <c r="AJ326" s="44"/>
      <c r="AK326" s="27"/>
      <c r="AL326" s="27"/>
      <c r="AM326" s="44"/>
      <c r="AN326" s="44"/>
      <c r="AO326" s="44"/>
      <c r="AP326" s="44"/>
      <c r="AQ326" s="7">
        <f t="shared" si="74"/>
        <v>2</v>
      </c>
      <c r="AR326" s="3">
        <f>34*1</f>
        <v>34</v>
      </c>
      <c r="AS326" s="8">
        <f t="shared" si="73"/>
        <v>5.8823529411764705E-2</v>
      </c>
    </row>
    <row r="327" spans="1:45" hidden="1" x14ac:dyDescent="0.2">
      <c r="A327" s="122"/>
      <c r="B327" s="125"/>
      <c r="C327" s="103">
        <v>9</v>
      </c>
      <c r="D327" s="54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74"/>
        <v>0</v>
      </c>
      <c r="AR327" s="3">
        <f t="shared" ref="AR327:AR331" si="76">34*1</f>
        <v>34</v>
      </c>
      <c r="AS327" s="8">
        <f t="shared" si="73"/>
        <v>0</v>
      </c>
    </row>
    <row r="328" spans="1:45" hidden="1" x14ac:dyDescent="0.2">
      <c r="A328" s="122"/>
      <c r="B328" s="126"/>
      <c r="C328" s="103">
        <v>9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74"/>
        <v>0</v>
      </c>
      <c r="AR328" s="3">
        <f t="shared" si="76"/>
        <v>34</v>
      </c>
      <c r="AS328" s="8">
        <f t="shared" si="73"/>
        <v>0</v>
      </c>
    </row>
    <row r="329" spans="1:45" x14ac:dyDescent="0.2">
      <c r="A329" s="122"/>
      <c r="B329" s="124" t="s">
        <v>35</v>
      </c>
      <c r="C329" s="103">
        <v>9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109" t="s">
        <v>127</v>
      </c>
      <c r="R329" s="27"/>
      <c r="S329" s="27"/>
      <c r="T329" s="27"/>
      <c r="U329" s="27"/>
      <c r="V329" s="27"/>
      <c r="W329" s="27"/>
      <c r="X329" s="109" t="s">
        <v>127</v>
      </c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7">
        <f t="shared" si="74"/>
        <v>2</v>
      </c>
      <c r="AR329" s="3">
        <f t="shared" si="76"/>
        <v>34</v>
      </c>
      <c r="AS329" s="8">
        <f t="shared" si="73"/>
        <v>5.8823529411764705E-2</v>
      </c>
    </row>
    <row r="330" spans="1:45" hidden="1" x14ac:dyDescent="0.2">
      <c r="A330" s="122"/>
      <c r="B330" s="125"/>
      <c r="C330" s="103">
        <v>9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74"/>
        <v>0</v>
      </c>
      <c r="AR330" s="3">
        <f t="shared" si="76"/>
        <v>34</v>
      </c>
      <c r="AS330" s="8">
        <f t="shared" si="73"/>
        <v>0</v>
      </c>
    </row>
    <row r="331" spans="1:45" hidden="1" x14ac:dyDescent="0.2">
      <c r="A331" s="122"/>
      <c r="B331" s="125"/>
      <c r="C331" s="103">
        <v>9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44"/>
      <c r="AJ331" s="44"/>
      <c r="AK331" s="27"/>
      <c r="AL331" s="27"/>
      <c r="AM331" s="44"/>
      <c r="AN331" s="44"/>
      <c r="AO331" s="44"/>
      <c r="AP331" s="44"/>
      <c r="AQ331" s="7">
        <f t="shared" si="74"/>
        <v>0</v>
      </c>
      <c r="AR331" s="3">
        <f t="shared" si="76"/>
        <v>34</v>
      </c>
      <c r="AS331" s="8">
        <f t="shared" si="73"/>
        <v>0</v>
      </c>
    </row>
    <row r="332" spans="1:45" x14ac:dyDescent="0.2">
      <c r="A332" s="122"/>
      <c r="B332" s="124" t="s">
        <v>28</v>
      </c>
      <c r="C332" s="103">
        <v>9</v>
      </c>
      <c r="D332" s="52"/>
      <c r="E332" s="27"/>
      <c r="F332" s="27"/>
      <c r="G332" s="27"/>
      <c r="H332" s="27"/>
      <c r="I332" s="27"/>
      <c r="J332" s="109" t="s">
        <v>127</v>
      </c>
      <c r="K332" s="27"/>
      <c r="L332" s="27"/>
      <c r="M332" s="27"/>
      <c r="N332" s="27"/>
      <c r="O332" s="27"/>
      <c r="P332" s="27"/>
      <c r="Q332" s="27"/>
      <c r="R332" s="109" t="s">
        <v>127</v>
      </c>
      <c r="S332" s="27"/>
      <c r="T332" s="27"/>
      <c r="U332" s="27"/>
      <c r="V332" s="109" t="s">
        <v>127</v>
      </c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109" t="s">
        <v>127</v>
      </c>
      <c r="AH332" s="27"/>
      <c r="AI332" s="44"/>
      <c r="AJ332" s="44"/>
      <c r="AK332" s="27"/>
      <c r="AL332" s="27"/>
      <c r="AM332" s="44"/>
      <c r="AN332" s="44"/>
      <c r="AO332" s="44"/>
      <c r="AP332" s="44"/>
      <c r="AQ332" s="7">
        <f t="shared" si="74"/>
        <v>4</v>
      </c>
      <c r="AR332" s="3">
        <f>34*2</f>
        <v>68</v>
      </c>
      <c r="AS332" s="8">
        <f t="shared" si="73"/>
        <v>5.8823529411764705E-2</v>
      </c>
    </row>
    <row r="333" spans="1:45" hidden="1" x14ac:dyDescent="0.2">
      <c r="A333" s="122"/>
      <c r="B333" s="125"/>
      <c r="C333" s="103">
        <v>9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44"/>
      <c r="AJ333" s="44"/>
      <c r="AK333" s="27"/>
      <c r="AL333" s="27"/>
      <c r="AM333" s="44"/>
      <c r="AN333" s="44"/>
      <c r="AO333" s="44"/>
      <c r="AP333" s="44"/>
      <c r="AQ333" s="7">
        <f t="shared" si="74"/>
        <v>0</v>
      </c>
      <c r="AR333" s="3">
        <f t="shared" ref="AR333:AR334" si="77">34*2</f>
        <v>68</v>
      </c>
      <c r="AS333" s="8">
        <f t="shared" si="73"/>
        <v>0</v>
      </c>
    </row>
    <row r="334" spans="1:45" hidden="1" x14ac:dyDescent="0.2">
      <c r="A334" s="122"/>
      <c r="B334" s="126"/>
      <c r="C334" s="103">
        <v>9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44"/>
      <c r="AJ334" s="44"/>
      <c r="AK334" s="27"/>
      <c r="AL334" s="27"/>
      <c r="AM334" s="44"/>
      <c r="AN334" s="44"/>
      <c r="AO334" s="44"/>
      <c r="AP334" s="44"/>
      <c r="AQ334" s="7">
        <f t="shared" si="74"/>
        <v>0</v>
      </c>
      <c r="AR334" s="3">
        <f t="shared" si="77"/>
        <v>68</v>
      </c>
      <c r="AS334" s="8">
        <f t="shared" si="73"/>
        <v>0</v>
      </c>
    </row>
    <row r="335" spans="1:45" x14ac:dyDescent="0.2">
      <c r="A335" s="122"/>
      <c r="B335" s="124" t="s">
        <v>32</v>
      </c>
      <c r="C335" s="103">
        <v>9</v>
      </c>
      <c r="D335" s="52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109" t="s">
        <v>127</v>
      </c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4"/>
      <c r="AJ335" s="44"/>
      <c r="AK335" s="109" t="s">
        <v>127</v>
      </c>
      <c r="AL335" s="27"/>
      <c r="AM335" s="44"/>
      <c r="AN335" s="44"/>
      <c r="AO335" s="44"/>
      <c r="AP335" s="44"/>
      <c r="AQ335" s="7">
        <f t="shared" si="74"/>
        <v>2</v>
      </c>
      <c r="AR335" s="3">
        <f>34*1</f>
        <v>34</v>
      </c>
      <c r="AS335" s="8">
        <f t="shared" si="73"/>
        <v>5.8823529411764705E-2</v>
      </c>
    </row>
    <row r="336" spans="1:45" hidden="1" x14ac:dyDescent="0.2">
      <c r="A336" s="122"/>
      <c r="B336" s="125"/>
      <c r="C336" s="103">
        <v>9</v>
      </c>
      <c r="D336" s="52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44"/>
      <c r="AJ336" s="44"/>
      <c r="AK336" s="27"/>
      <c r="AL336" s="27"/>
      <c r="AM336" s="44"/>
      <c r="AN336" s="44"/>
      <c r="AO336" s="44"/>
      <c r="AP336" s="44"/>
      <c r="AQ336" s="7">
        <f t="shared" si="74"/>
        <v>0</v>
      </c>
      <c r="AR336" s="3">
        <f t="shared" ref="AR336:AR337" si="78">34*1</f>
        <v>34</v>
      </c>
      <c r="AS336" s="8">
        <f t="shared" si="73"/>
        <v>0</v>
      </c>
    </row>
    <row r="337" spans="1:45" hidden="1" x14ac:dyDescent="0.2">
      <c r="A337" s="122"/>
      <c r="B337" s="126"/>
      <c r="C337" s="103">
        <v>9</v>
      </c>
      <c r="D337" s="52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44"/>
      <c r="AJ337" s="44"/>
      <c r="AK337" s="27"/>
      <c r="AL337" s="27"/>
      <c r="AM337" s="44"/>
      <c r="AN337" s="44"/>
      <c r="AO337" s="44"/>
      <c r="AP337" s="44"/>
      <c r="AQ337" s="7">
        <f t="shared" si="74"/>
        <v>0</v>
      </c>
      <c r="AR337" s="3">
        <f t="shared" si="78"/>
        <v>34</v>
      </c>
      <c r="AS337" s="8">
        <f t="shared" si="73"/>
        <v>0</v>
      </c>
    </row>
    <row r="338" spans="1:45" x14ac:dyDescent="0.2">
      <c r="A338" s="122"/>
      <c r="B338" s="124" t="s">
        <v>30</v>
      </c>
      <c r="C338" s="103">
        <v>9</v>
      </c>
      <c r="D338" s="52"/>
      <c r="E338" s="27"/>
      <c r="F338" s="27"/>
      <c r="G338" s="27"/>
      <c r="H338" s="27"/>
      <c r="I338" s="27"/>
      <c r="J338" s="27"/>
      <c r="K338" s="109" t="s">
        <v>127</v>
      </c>
      <c r="L338" s="27"/>
      <c r="M338" s="27"/>
      <c r="N338" s="27"/>
      <c r="O338" s="27"/>
      <c r="P338" s="27"/>
      <c r="Q338" s="27"/>
      <c r="R338" s="27"/>
      <c r="S338" s="109" t="s">
        <v>127</v>
      </c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109" t="s">
        <v>127</v>
      </c>
      <c r="AF338" s="27"/>
      <c r="AG338" s="27"/>
      <c r="AH338" s="27"/>
      <c r="AI338" s="44"/>
      <c r="AJ338" s="109" t="s">
        <v>127</v>
      </c>
      <c r="AK338" s="27"/>
      <c r="AL338" s="27"/>
      <c r="AM338" s="44"/>
      <c r="AN338" s="44"/>
      <c r="AO338" s="44"/>
      <c r="AP338" s="44"/>
      <c r="AQ338" s="7">
        <f t="shared" si="74"/>
        <v>4</v>
      </c>
      <c r="AR338" s="3">
        <f>34*2</f>
        <v>68</v>
      </c>
      <c r="AS338" s="8">
        <f t="shared" si="73"/>
        <v>5.8823529411764705E-2</v>
      </c>
    </row>
    <row r="339" spans="1:45" hidden="1" x14ac:dyDescent="0.2">
      <c r="A339" s="122"/>
      <c r="B339" s="125"/>
      <c r="C339" s="103">
        <v>9</v>
      </c>
      <c r="D339" s="52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44"/>
      <c r="AJ339" s="44"/>
      <c r="AK339" s="27"/>
      <c r="AL339" s="27"/>
      <c r="AM339" s="44"/>
      <c r="AN339" s="44"/>
      <c r="AO339" s="44"/>
      <c r="AP339" s="44"/>
      <c r="AQ339" s="7">
        <f t="shared" si="74"/>
        <v>0</v>
      </c>
      <c r="AR339" s="3">
        <f t="shared" ref="AR339:AR340" si="79">34*2</f>
        <v>68</v>
      </c>
      <c r="AS339" s="8">
        <f t="shared" si="73"/>
        <v>0</v>
      </c>
    </row>
    <row r="340" spans="1:45" hidden="1" x14ac:dyDescent="0.2">
      <c r="A340" s="122"/>
      <c r="B340" s="126"/>
      <c r="C340" s="103">
        <v>9</v>
      </c>
      <c r="D340" s="52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44"/>
      <c r="AJ340" s="44"/>
      <c r="AK340" s="27"/>
      <c r="AL340" s="27"/>
      <c r="AM340" s="44"/>
      <c r="AN340" s="44"/>
      <c r="AO340" s="44"/>
      <c r="AP340" s="44"/>
      <c r="AQ340" s="7">
        <f t="shared" si="74"/>
        <v>0</v>
      </c>
      <c r="AR340" s="3">
        <f t="shared" si="79"/>
        <v>68</v>
      </c>
      <c r="AS340" s="8">
        <f t="shared" si="73"/>
        <v>0</v>
      </c>
    </row>
    <row r="341" spans="1:45" x14ac:dyDescent="0.2">
      <c r="A341" s="122"/>
      <c r="B341" s="124" t="s">
        <v>34</v>
      </c>
      <c r="C341" s="103">
        <v>9</v>
      </c>
      <c r="D341" s="52"/>
      <c r="E341" s="27"/>
      <c r="F341" s="27"/>
      <c r="G341" s="27"/>
      <c r="H341" s="27"/>
      <c r="I341" s="27"/>
      <c r="J341" s="27"/>
      <c r="K341" s="27"/>
      <c r="L341" s="27"/>
      <c r="M341" s="27"/>
      <c r="N341" s="109" t="s">
        <v>127</v>
      </c>
      <c r="O341" s="27"/>
      <c r="P341" s="27"/>
      <c r="Q341" s="27"/>
      <c r="R341" s="27"/>
      <c r="S341" s="27"/>
      <c r="T341" s="27"/>
      <c r="U341" s="27"/>
      <c r="V341" s="109" t="s">
        <v>127</v>
      </c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109" t="s">
        <v>127</v>
      </c>
      <c r="AJ341" s="44"/>
      <c r="AK341" s="27"/>
      <c r="AL341" s="27"/>
      <c r="AM341" s="44"/>
      <c r="AN341" s="44"/>
      <c r="AO341" s="44"/>
      <c r="AP341" s="44"/>
      <c r="AQ341" s="7">
        <f t="shared" si="74"/>
        <v>3</v>
      </c>
      <c r="AR341" s="3">
        <f>34*3</f>
        <v>102</v>
      </c>
      <c r="AS341" s="8">
        <f t="shared" si="73"/>
        <v>2.9411764705882353E-2</v>
      </c>
    </row>
    <row r="342" spans="1:45" hidden="1" x14ac:dyDescent="0.2">
      <c r="A342" s="122"/>
      <c r="B342" s="125"/>
      <c r="C342" s="103">
        <v>9</v>
      </c>
      <c r="D342" s="52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44"/>
      <c r="AJ342" s="44"/>
      <c r="AK342" s="27"/>
      <c r="AL342" s="27"/>
      <c r="AM342" s="44"/>
      <c r="AN342" s="44"/>
      <c r="AO342" s="44"/>
      <c r="AP342" s="44"/>
      <c r="AQ342" s="7">
        <f t="shared" si="74"/>
        <v>0</v>
      </c>
      <c r="AR342" s="3">
        <f t="shared" ref="AR342:AR343" si="80">34*3</f>
        <v>102</v>
      </c>
      <c r="AS342" s="8">
        <f t="shared" si="73"/>
        <v>0</v>
      </c>
    </row>
    <row r="343" spans="1:45" hidden="1" x14ac:dyDescent="0.2">
      <c r="A343" s="122"/>
      <c r="B343" s="126"/>
      <c r="C343" s="103">
        <v>9</v>
      </c>
      <c r="D343" s="52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44"/>
      <c r="AJ343" s="44"/>
      <c r="AK343" s="27"/>
      <c r="AL343" s="27"/>
      <c r="AM343" s="44"/>
      <c r="AN343" s="44"/>
      <c r="AO343" s="44"/>
      <c r="AP343" s="44"/>
      <c r="AQ343" s="7">
        <f t="shared" si="74"/>
        <v>0</v>
      </c>
      <c r="AR343" s="3">
        <f t="shared" si="80"/>
        <v>102</v>
      </c>
      <c r="AS343" s="8">
        <f t="shared" si="73"/>
        <v>0</v>
      </c>
    </row>
    <row r="344" spans="1:45" x14ac:dyDescent="0.2">
      <c r="A344" s="122"/>
      <c r="B344" s="123" t="s">
        <v>37</v>
      </c>
      <c r="C344" s="103">
        <v>9</v>
      </c>
      <c r="D344" s="52"/>
      <c r="E344" s="27"/>
      <c r="F344" s="27"/>
      <c r="G344" s="27"/>
      <c r="H344" s="27"/>
      <c r="I344" s="27"/>
      <c r="J344" s="27"/>
      <c r="K344" s="27"/>
      <c r="L344" s="109" t="s">
        <v>127</v>
      </c>
      <c r="M344" s="27"/>
      <c r="N344" s="27"/>
      <c r="O344" s="27"/>
      <c r="P344" s="27"/>
      <c r="Q344" s="27"/>
      <c r="R344" s="27"/>
      <c r="S344" s="109" t="s">
        <v>127</v>
      </c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109" t="s">
        <v>127</v>
      </c>
      <c r="AF344" s="27"/>
      <c r="AG344" s="27"/>
      <c r="AH344" s="27"/>
      <c r="AI344" s="44"/>
      <c r="AJ344" s="109" t="s">
        <v>127</v>
      </c>
      <c r="AK344" s="27"/>
      <c r="AL344" s="27"/>
      <c r="AM344" s="44"/>
      <c r="AN344" s="44"/>
      <c r="AO344" s="44"/>
      <c r="AP344" s="44"/>
      <c r="AQ344" s="7">
        <f t="shared" si="74"/>
        <v>4</v>
      </c>
      <c r="AR344" s="3">
        <f>34*2</f>
        <v>68</v>
      </c>
      <c r="AS344" s="8">
        <f t="shared" si="73"/>
        <v>5.8823529411764705E-2</v>
      </c>
    </row>
    <row r="345" spans="1:45" hidden="1" x14ac:dyDescent="0.2">
      <c r="A345" s="122"/>
      <c r="B345" s="123"/>
      <c r="C345" s="103">
        <v>9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44"/>
      <c r="AJ345" s="44"/>
      <c r="AK345" s="27"/>
      <c r="AL345" s="27"/>
      <c r="AM345" s="44"/>
      <c r="AN345" s="44"/>
      <c r="AO345" s="44"/>
      <c r="AP345" s="44"/>
      <c r="AQ345" s="7">
        <f t="shared" si="74"/>
        <v>0</v>
      </c>
      <c r="AR345" s="3">
        <f t="shared" ref="AR345:AR349" si="81">34*2</f>
        <v>68</v>
      </c>
      <c r="AS345" s="8">
        <f t="shared" si="73"/>
        <v>0</v>
      </c>
    </row>
    <row r="346" spans="1:45" hidden="1" x14ac:dyDescent="0.2">
      <c r="A346" s="122"/>
      <c r="B346" s="123"/>
      <c r="C346" s="103">
        <v>9</v>
      </c>
      <c r="D346" s="52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44"/>
      <c r="AJ346" s="44"/>
      <c r="AK346" s="27"/>
      <c r="AL346" s="27"/>
      <c r="AM346" s="44"/>
      <c r="AN346" s="44"/>
      <c r="AO346" s="44"/>
      <c r="AP346" s="44"/>
      <c r="AQ346" s="7">
        <f t="shared" si="74"/>
        <v>0</v>
      </c>
      <c r="AR346" s="3">
        <f t="shared" si="81"/>
        <v>68</v>
      </c>
      <c r="AS346" s="8">
        <f t="shared" si="73"/>
        <v>0</v>
      </c>
    </row>
    <row r="347" spans="1:45" x14ac:dyDescent="0.2">
      <c r="A347" s="122"/>
      <c r="B347" s="123" t="s">
        <v>29</v>
      </c>
      <c r="C347" s="103">
        <v>9</v>
      </c>
      <c r="D347" s="52"/>
      <c r="E347" s="27"/>
      <c r="F347" s="27"/>
      <c r="G347" s="27"/>
      <c r="H347" s="27"/>
      <c r="I347" s="27"/>
      <c r="J347" s="27"/>
      <c r="K347" s="109" t="s">
        <v>127</v>
      </c>
      <c r="L347" s="27"/>
      <c r="M347" s="27"/>
      <c r="N347" s="27"/>
      <c r="O347" s="27"/>
      <c r="P347" s="27"/>
      <c r="Q347" s="27"/>
      <c r="R347" s="27"/>
      <c r="S347" s="109" t="s">
        <v>127</v>
      </c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109" t="s">
        <v>127</v>
      </c>
      <c r="AF347" s="27"/>
      <c r="AG347" s="27"/>
      <c r="AI347" s="109" t="s">
        <v>127</v>
      </c>
      <c r="AJ347" s="44"/>
      <c r="AK347" s="27"/>
      <c r="AL347" s="27"/>
      <c r="AM347" s="44"/>
      <c r="AN347" s="44"/>
      <c r="AO347" s="44"/>
      <c r="AP347" s="44"/>
      <c r="AQ347" s="7">
        <f t="shared" si="74"/>
        <v>4</v>
      </c>
      <c r="AR347" s="3">
        <f t="shared" si="81"/>
        <v>68</v>
      </c>
      <c r="AS347" s="8">
        <f t="shared" si="73"/>
        <v>5.8823529411764705E-2</v>
      </c>
    </row>
    <row r="348" spans="1:45" hidden="1" x14ac:dyDescent="0.2">
      <c r="A348" s="122"/>
      <c r="B348" s="123"/>
      <c r="C348" s="103">
        <v>9</v>
      </c>
      <c r="D348" s="52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44"/>
      <c r="AJ348" s="44"/>
      <c r="AK348" s="27"/>
      <c r="AL348" s="27"/>
      <c r="AM348" s="44"/>
      <c r="AN348" s="44"/>
      <c r="AO348" s="44"/>
      <c r="AP348" s="44"/>
      <c r="AQ348" s="7">
        <f t="shared" si="74"/>
        <v>0</v>
      </c>
      <c r="AR348" s="3">
        <f t="shared" si="81"/>
        <v>68</v>
      </c>
      <c r="AS348" s="8">
        <f t="shared" si="73"/>
        <v>0</v>
      </c>
    </row>
    <row r="349" spans="1:45" hidden="1" x14ac:dyDescent="0.2">
      <c r="A349" s="122"/>
      <c r="B349" s="123"/>
      <c r="C349" s="103">
        <v>9</v>
      </c>
      <c r="D349" s="52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44"/>
      <c r="AJ349" s="44"/>
      <c r="AK349" s="27"/>
      <c r="AL349" s="27"/>
      <c r="AM349" s="44"/>
      <c r="AN349" s="44"/>
      <c r="AO349" s="44"/>
      <c r="AP349" s="44"/>
      <c r="AQ349" s="7">
        <f t="shared" si="74"/>
        <v>0</v>
      </c>
      <c r="AR349" s="3">
        <f t="shared" si="81"/>
        <v>68</v>
      </c>
      <c r="AS349" s="8">
        <f t="shared" si="73"/>
        <v>0</v>
      </c>
    </row>
    <row r="350" spans="1:45" x14ac:dyDescent="0.2">
      <c r="A350" s="122"/>
      <c r="B350" s="123" t="s">
        <v>81</v>
      </c>
      <c r="C350" s="103">
        <v>9</v>
      </c>
      <c r="D350" s="52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109" t="s">
        <v>127</v>
      </c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109" t="s">
        <v>127</v>
      </c>
      <c r="AG350" s="27"/>
      <c r="AH350" s="27"/>
      <c r="AI350" s="44"/>
      <c r="AJ350" s="44"/>
      <c r="AK350" s="27"/>
      <c r="AL350" s="27"/>
      <c r="AM350" s="44"/>
      <c r="AN350" s="44"/>
      <c r="AO350" s="44"/>
      <c r="AP350" s="44"/>
      <c r="AQ350" s="7">
        <f t="shared" si="74"/>
        <v>2</v>
      </c>
      <c r="AR350" s="3">
        <f>34*1</f>
        <v>34</v>
      </c>
      <c r="AS350" s="8">
        <f t="shared" si="73"/>
        <v>5.8823529411764705E-2</v>
      </c>
    </row>
    <row r="351" spans="1:45" hidden="1" x14ac:dyDescent="0.2">
      <c r="A351" s="122"/>
      <c r="B351" s="123"/>
      <c r="C351" s="103">
        <v>9</v>
      </c>
      <c r="D351" s="52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44"/>
      <c r="AJ351" s="44"/>
      <c r="AK351" s="27"/>
      <c r="AL351" s="27"/>
      <c r="AM351" s="44"/>
      <c r="AN351" s="44"/>
      <c r="AO351" s="44"/>
      <c r="AP351" s="44"/>
      <c r="AQ351" s="7">
        <f t="shared" si="74"/>
        <v>0</v>
      </c>
      <c r="AR351" s="3">
        <f t="shared" ref="AR351:AR355" si="82">34*1</f>
        <v>34</v>
      </c>
      <c r="AS351" s="8">
        <f t="shared" si="73"/>
        <v>0</v>
      </c>
    </row>
    <row r="352" spans="1:45" hidden="1" x14ac:dyDescent="0.2">
      <c r="A352" s="122"/>
      <c r="B352" s="123"/>
      <c r="C352" s="103">
        <v>9</v>
      </c>
      <c r="D352" s="52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44"/>
      <c r="AJ352" s="44"/>
      <c r="AK352" s="27"/>
      <c r="AL352" s="27"/>
      <c r="AM352" s="44"/>
      <c r="AN352" s="44"/>
      <c r="AO352" s="44"/>
      <c r="AP352" s="44"/>
      <c r="AQ352" s="7">
        <f t="shared" si="74"/>
        <v>0</v>
      </c>
      <c r="AR352" s="3">
        <f t="shared" si="82"/>
        <v>34</v>
      </c>
      <c r="AS352" s="8">
        <f t="shared" si="73"/>
        <v>0</v>
      </c>
    </row>
    <row r="353" spans="1:45" x14ac:dyDescent="0.2">
      <c r="A353" s="122"/>
      <c r="B353" s="123" t="s">
        <v>129</v>
      </c>
      <c r="C353" s="103">
        <v>9</v>
      </c>
      <c r="D353" s="52"/>
      <c r="E353" s="27"/>
      <c r="F353" s="27"/>
      <c r="G353" s="27"/>
      <c r="H353" s="27"/>
      <c r="I353" s="27"/>
      <c r="J353" s="27"/>
      <c r="K353" s="109" t="s">
        <v>127</v>
      </c>
      <c r="L353" s="27"/>
      <c r="M353" s="27"/>
      <c r="N353" s="27"/>
      <c r="O353" s="27"/>
      <c r="P353" s="27"/>
      <c r="Q353" s="27"/>
      <c r="R353" s="109" t="s">
        <v>127</v>
      </c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105"/>
      <c r="AE353" s="27"/>
      <c r="AF353" s="27"/>
      <c r="AG353" s="27"/>
      <c r="AH353" s="27"/>
      <c r="AI353" s="44"/>
      <c r="AJ353" s="44"/>
      <c r="AK353" s="27"/>
      <c r="AL353" s="109" t="s">
        <v>127</v>
      </c>
      <c r="AM353" s="44"/>
      <c r="AN353" s="44"/>
      <c r="AO353" s="44"/>
      <c r="AP353" s="44"/>
      <c r="AQ353" s="7">
        <f t="shared" si="74"/>
        <v>3</v>
      </c>
      <c r="AR353" s="3">
        <f t="shared" si="82"/>
        <v>34</v>
      </c>
      <c r="AS353" s="8">
        <f t="shared" si="73"/>
        <v>8.8235294117647065E-2</v>
      </c>
    </row>
    <row r="354" spans="1:45" hidden="1" x14ac:dyDescent="0.2">
      <c r="A354" s="122"/>
      <c r="B354" s="123"/>
      <c r="C354" s="103">
        <v>9</v>
      </c>
      <c r="D354" s="52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44"/>
      <c r="AJ354" s="44"/>
      <c r="AK354" s="27"/>
      <c r="AL354" s="27"/>
      <c r="AM354" s="44"/>
      <c r="AN354" s="44"/>
      <c r="AO354" s="44"/>
      <c r="AP354" s="44"/>
      <c r="AQ354" s="7">
        <f t="shared" si="74"/>
        <v>0</v>
      </c>
      <c r="AR354" s="3">
        <f t="shared" si="82"/>
        <v>34</v>
      </c>
      <c r="AS354" s="8">
        <f t="shared" si="73"/>
        <v>0</v>
      </c>
    </row>
    <row r="355" spans="1:45" hidden="1" x14ac:dyDescent="0.2">
      <c r="A355" s="122"/>
      <c r="B355" s="123"/>
      <c r="C355" s="103">
        <v>9</v>
      </c>
      <c r="D355" s="52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44"/>
      <c r="AJ355" s="44"/>
      <c r="AK355" s="27"/>
      <c r="AL355" s="27"/>
      <c r="AM355" s="44"/>
      <c r="AN355" s="44"/>
      <c r="AO355" s="44"/>
      <c r="AP355" s="44"/>
      <c r="AQ355" s="7">
        <f t="shared" si="74"/>
        <v>0</v>
      </c>
      <c r="AR355" s="3">
        <f t="shared" si="82"/>
        <v>34</v>
      </c>
      <c r="AS355" s="8">
        <f t="shared" si="73"/>
        <v>0</v>
      </c>
    </row>
    <row r="356" spans="1:45" ht="12.75" customHeight="1" x14ac:dyDescent="0.2">
      <c r="A356" s="122"/>
      <c r="B356" s="136" t="s">
        <v>73</v>
      </c>
      <c r="C356" s="103">
        <v>9</v>
      </c>
      <c r="D356" s="54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43"/>
      <c r="U356" s="27"/>
      <c r="V356" s="27"/>
      <c r="W356" s="27"/>
      <c r="X356" s="27"/>
      <c r="Y356" s="27"/>
      <c r="Z356" s="27"/>
      <c r="AA356" s="27"/>
      <c r="AB356" s="27"/>
      <c r="AC356" s="27"/>
      <c r="AD356" s="43"/>
      <c r="AE356" s="27"/>
      <c r="AF356" s="27"/>
      <c r="AG356" s="27"/>
      <c r="AH356" s="27"/>
      <c r="AI356" s="44"/>
      <c r="AJ356" s="44"/>
      <c r="AK356" s="27"/>
      <c r="AL356" s="27"/>
      <c r="AM356" s="44"/>
      <c r="AN356" s="44"/>
      <c r="AO356" s="44"/>
      <c r="AP356" s="44"/>
      <c r="AQ356" s="7">
        <f t="shared" si="74"/>
        <v>0</v>
      </c>
      <c r="AR356" s="3">
        <f>34*2</f>
        <v>68</v>
      </c>
      <c r="AS356" s="8">
        <f t="shared" si="73"/>
        <v>0</v>
      </c>
    </row>
    <row r="357" spans="1:45" ht="12.75" hidden="1" customHeight="1" x14ac:dyDescent="0.2">
      <c r="A357" s="122"/>
      <c r="B357" s="136"/>
      <c r="C357" s="53" t="s">
        <v>102</v>
      </c>
      <c r="D357" s="54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45"/>
      <c r="T357" s="43"/>
      <c r="U357" s="27"/>
      <c r="V357" s="27"/>
      <c r="W357" s="27"/>
      <c r="X357" s="27"/>
      <c r="Y357" s="27"/>
      <c r="Z357" s="27"/>
      <c r="AA357" s="27"/>
      <c r="AB357" s="27"/>
      <c r="AC357" s="45"/>
      <c r="AD357" s="43"/>
      <c r="AE357" s="27"/>
      <c r="AF357" s="27"/>
      <c r="AG357" s="27"/>
      <c r="AH357" s="27"/>
      <c r="AI357" s="44"/>
      <c r="AJ357" s="44"/>
      <c r="AK357" s="27"/>
      <c r="AL357" s="27"/>
      <c r="AM357" s="44"/>
      <c r="AN357" s="44"/>
      <c r="AO357" s="44"/>
      <c r="AP357" s="44"/>
      <c r="AQ357" s="7">
        <f t="shared" ref="AQ357:AQ358" si="83">SUM(E357:AP357)</f>
        <v>0</v>
      </c>
      <c r="AR357" s="3">
        <f t="shared" ref="AR357:AR358" si="84">34*2</f>
        <v>68</v>
      </c>
      <c r="AS357" s="8">
        <f t="shared" si="73"/>
        <v>0</v>
      </c>
    </row>
    <row r="358" spans="1:45" ht="12.75" hidden="1" customHeight="1" x14ac:dyDescent="0.2">
      <c r="A358" s="122"/>
      <c r="B358" s="136"/>
      <c r="C358" s="53" t="s">
        <v>103</v>
      </c>
      <c r="D358" s="52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43"/>
      <c r="T358" s="27"/>
      <c r="U358" s="27"/>
      <c r="V358" s="27"/>
      <c r="W358" s="27"/>
      <c r="X358" s="27"/>
      <c r="Y358" s="27"/>
      <c r="Z358" s="27"/>
      <c r="AA358" s="27"/>
      <c r="AB358" s="27"/>
      <c r="AC358" s="43"/>
      <c r="AD358" s="27"/>
      <c r="AE358" s="27"/>
      <c r="AF358" s="27"/>
      <c r="AG358" s="27"/>
      <c r="AH358" s="27"/>
      <c r="AI358" s="44"/>
      <c r="AJ358" s="44"/>
      <c r="AK358" s="27"/>
      <c r="AL358" s="27"/>
      <c r="AM358" s="44"/>
      <c r="AN358" s="44"/>
      <c r="AO358" s="44"/>
      <c r="AP358" s="44"/>
      <c r="AQ358" s="7">
        <f t="shared" si="83"/>
        <v>0</v>
      </c>
      <c r="AR358" s="3">
        <f t="shared" si="84"/>
        <v>68</v>
      </c>
      <c r="AS358" s="8">
        <f t="shared" si="73"/>
        <v>0</v>
      </c>
    </row>
    <row r="359" spans="1:45" ht="27" customHeight="1" x14ac:dyDescent="0.2">
      <c r="A359" s="69"/>
      <c r="B359" s="70"/>
      <c r="C359" s="70"/>
      <c r="D359" s="70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9"/>
      <c r="AN359" s="69"/>
      <c r="AO359" s="69"/>
      <c r="AP359" s="69"/>
      <c r="AQ359" s="69"/>
      <c r="AR359" s="69"/>
      <c r="AS359" s="69"/>
    </row>
    <row r="360" spans="1:45" ht="111.75" customHeight="1" x14ac:dyDescent="0.2">
      <c r="A360" s="133" t="s">
        <v>41</v>
      </c>
      <c r="B360" s="134"/>
      <c r="C360" s="134"/>
      <c r="D360" s="135"/>
      <c r="E360" s="179" t="s">
        <v>40</v>
      </c>
      <c r="F360" s="179"/>
      <c r="G360" s="179"/>
      <c r="H360" s="179"/>
      <c r="I360" s="179"/>
      <c r="J360" s="179"/>
      <c r="K360" s="179"/>
      <c r="L360" s="179"/>
      <c r="M360" s="179"/>
      <c r="N360" s="179"/>
      <c r="O360" s="179"/>
      <c r="P360" s="179"/>
      <c r="Q360" s="179"/>
      <c r="R360" s="179"/>
      <c r="S360" s="179"/>
      <c r="T360" s="179"/>
      <c r="U360" s="179"/>
      <c r="V360" s="179"/>
      <c r="W360" s="179"/>
      <c r="X360" s="179"/>
      <c r="Y360" s="179"/>
      <c r="Z360" s="179"/>
      <c r="AA360" s="179"/>
      <c r="AB360" s="179"/>
      <c r="AC360" s="179"/>
      <c r="AD360" s="179"/>
      <c r="AE360" s="179"/>
      <c r="AF360" s="179"/>
      <c r="AG360" s="179"/>
      <c r="AH360" s="179"/>
      <c r="AI360" s="179"/>
      <c r="AJ360" s="179"/>
      <c r="AK360" s="179"/>
      <c r="AL360" s="179"/>
      <c r="AM360" s="179"/>
      <c r="AN360" s="179"/>
      <c r="AO360" s="179"/>
      <c r="AP360" s="179"/>
      <c r="AQ360" s="160" t="s">
        <v>20</v>
      </c>
      <c r="AR360" s="183" t="s">
        <v>22</v>
      </c>
      <c r="AS360" s="184" t="s">
        <v>21</v>
      </c>
    </row>
    <row r="361" spans="1:45" ht="12.75" customHeight="1" x14ac:dyDescent="0.2">
      <c r="A361" s="127" t="s">
        <v>0</v>
      </c>
      <c r="B361" s="128"/>
      <c r="C361" s="129"/>
      <c r="D361" s="23" t="s">
        <v>18</v>
      </c>
      <c r="E361" s="123" t="s">
        <v>1</v>
      </c>
      <c r="F361" s="123"/>
      <c r="G361" s="123"/>
      <c r="H361" s="123"/>
      <c r="I361" s="123" t="s">
        <v>2</v>
      </c>
      <c r="J361" s="123"/>
      <c r="K361" s="123"/>
      <c r="L361" s="123"/>
      <c r="M361" s="123" t="s">
        <v>3</v>
      </c>
      <c r="N361" s="123"/>
      <c r="O361" s="123"/>
      <c r="P361" s="123"/>
      <c r="Q361" s="123" t="s">
        <v>4</v>
      </c>
      <c r="R361" s="123"/>
      <c r="S361" s="123"/>
      <c r="T361" s="123"/>
      <c r="U361" s="123" t="s">
        <v>5</v>
      </c>
      <c r="V361" s="123"/>
      <c r="W361" s="123"/>
      <c r="X361" s="123" t="s">
        <v>6</v>
      </c>
      <c r="Y361" s="123"/>
      <c r="Z361" s="123"/>
      <c r="AA361" s="123"/>
      <c r="AB361" s="123" t="s">
        <v>7</v>
      </c>
      <c r="AC361" s="123"/>
      <c r="AD361" s="123"/>
      <c r="AE361" s="123" t="s">
        <v>8</v>
      </c>
      <c r="AF361" s="123"/>
      <c r="AG361" s="123"/>
      <c r="AH361" s="123"/>
      <c r="AI361" s="123"/>
      <c r="AJ361" s="123" t="s">
        <v>9</v>
      </c>
      <c r="AK361" s="123"/>
      <c r="AL361" s="123"/>
      <c r="AM361" s="123" t="s">
        <v>10</v>
      </c>
      <c r="AN361" s="123"/>
      <c r="AO361" s="123"/>
      <c r="AP361" s="123"/>
      <c r="AQ361" s="160"/>
      <c r="AR361" s="183"/>
      <c r="AS361" s="184"/>
    </row>
    <row r="362" spans="1:45" x14ac:dyDescent="0.2">
      <c r="A362" s="130"/>
      <c r="B362" s="131"/>
      <c r="C362" s="132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60"/>
      <c r="AR362" s="183"/>
      <c r="AS362" s="184"/>
    </row>
    <row r="363" spans="1:45" hidden="1" x14ac:dyDescent="0.2">
      <c r="A363" s="122" t="s">
        <v>25</v>
      </c>
      <c r="B363" s="124" t="s">
        <v>13</v>
      </c>
      <c r="C363" s="55" t="s">
        <v>104</v>
      </c>
      <c r="D363" s="54"/>
      <c r="E363" s="4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44"/>
      <c r="AN363" s="44"/>
      <c r="AO363" s="44"/>
      <c r="AP363" s="44"/>
      <c r="AQ363" s="7">
        <f t="shared" ref="AQ363:AQ410" si="85">SUM(E363:AP363)</f>
        <v>0</v>
      </c>
      <c r="AR363" s="83">
        <f>34*2</f>
        <v>68</v>
      </c>
      <c r="AS363" s="8">
        <f t="shared" ref="AS363:AS410" si="86">AQ363/AR363</f>
        <v>0</v>
      </c>
    </row>
    <row r="364" spans="1:45" hidden="1" x14ac:dyDescent="0.2">
      <c r="A364" s="122"/>
      <c r="B364" s="125"/>
      <c r="C364" s="55" t="s">
        <v>105</v>
      </c>
      <c r="D364" s="54"/>
      <c r="E364" s="4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44"/>
      <c r="AN364" s="44"/>
      <c r="AO364" s="44"/>
      <c r="AP364" s="44"/>
      <c r="AQ364" s="7">
        <f t="shared" si="85"/>
        <v>0</v>
      </c>
      <c r="AR364" s="83">
        <f t="shared" ref="AR364:AR365" si="87">34*2</f>
        <v>68</v>
      </c>
      <c r="AS364" s="8">
        <f t="shared" si="86"/>
        <v>0</v>
      </c>
    </row>
    <row r="365" spans="1:45" hidden="1" x14ac:dyDescent="0.2">
      <c r="A365" s="122"/>
      <c r="B365" s="126"/>
      <c r="C365" s="55" t="s">
        <v>106</v>
      </c>
      <c r="D365" s="54"/>
      <c r="E365" s="4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44"/>
      <c r="AN365" s="44"/>
      <c r="AO365" s="44"/>
      <c r="AP365" s="44"/>
      <c r="AQ365" s="7">
        <f t="shared" si="85"/>
        <v>0</v>
      </c>
      <c r="AR365" s="83">
        <f t="shared" si="87"/>
        <v>68</v>
      </c>
      <c r="AS365" s="8">
        <f t="shared" si="86"/>
        <v>0</v>
      </c>
    </row>
    <row r="366" spans="1:45" hidden="1" x14ac:dyDescent="0.2">
      <c r="A366" s="122"/>
      <c r="B366" s="124" t="s">
        <v>27</v>
      </c>
      <c r="C366" s="55" t="s">
        <v>104</v>
      </c>
      <c r="D366" s="54"/>
      <c r="E366" s="4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44"/>
      <c r="AN366" s="44"/>
      <c r="AO366" s="44"/>
      <c r="AP366" s="44"/>
      <c r="AQ366" s="7">
        <f t="shared" si="85"/>
        <v>0</v>
      </c>
      <c r="AR366" s="83">
        <f>34*3</f>
        <v>102</v>
      </c>
      <c r="AS366" s="8">
        <f t="shared" si="86"/>
        <v>0</v>
      </c>
    </row>
    <row r="367" spans="1:45" ht="15" hidden="1" customHeight="1" x14ac:dyDescent="0.2">
      <c r="A367" s="122"/>
      <c r="B367" s="125"/>
      <c r="C367" s="55" t="s">
        <v>105</v>
      </c>
      <c r="D367" s="52"/>
      <c r="E367" s="4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44"/>
      <c r="AN367" s="44"/>
      <c r="AO367" s="44"/>
      <c r="AP367" s="44"/>
      <c r="AQ367" s="7">
        <f t="shared" si="85"/>
        <v>0</v>
      </c>
      <c r="AR367" s="83">
        <f t="shared" ref="AR367:AR371" si="88">34*3</f>
        <v>102</v>
      </c>
      <c r="AS367" s="8">
        <f t="shared" si="86"/>
        <v>0</v>
      </c>
    </row>
    <row r="368" spans="1:45" hidden="1" x14ac:dyDescent="0.2">
      <c r="A368" s="122"/>
      <c r="B368" s="126"/>
      <c r="C368" s="55" t="s">
        <v>106</v>
      </c>
      <c r="D368" s="54"/>
      <c r="E368" s="4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44"/>
      <c r="AN368" s="44"/>
      <c r="AO368" s="44"/>
      <c r="AP368" s="44"/>
      <c r="AQ368" s="7">
        <f t="shared" si="85"/>
        <v>0</v>
      </c>
      <c r="AR368" s="83">
        <f t="shared" si="88"/>
        <v>102</v>
      </c>
      <c r="AS368" s="8">
        <f t="shared" si="86"/>
        <v>0</v>
      </c>
    </row>
    <row r="369" spans="1:45" hidden="1" x14ac:dyDescent="0.2">
      <c r="A369" s="122"/>
      <c r="B369" s="124" t="s">
        <v>12</v>
      </c>
      <c r="C369" s="55" t="s">
        <v>104</v>
      </c>
      <c r="D369" s="52"/>
      <c r="E369" s="4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44"/>
      <c r="AN369" s="44"/>
      <c r="AO369" s="44"/>
      <c r="AP369" s="44"/>
      <c r="AQ369" s="7">
        <f t="shared" si="85"/>
        <v>0</v>
      </c>
      <c r="AR369" s="83">
        <f t="shared" si="88"/>
        <v>102</v>
      </c>
      <c r="AS369" s="8">
        <f t="shared" si="86"/>
        <v>0</v>
      </c>
    </row>
    <row r="370" spans="1:45" hidden="1" x14ac:dyDescent="0.2">
      <c r="A370" s="122"/>
      <c r="B370" s="125"/>
      <c r="C370" s="55" t="s">
        <v>105</v>
      </c>
      <c r="D370" s="54"/>
      <c r="E370" s="4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44"/>
      <c r="AN370" s="44"/>
      <c r="AO370" s="44"/>
      <c r="AP370" s="44"/>
      <c r="AQ370" s="7">
        <f t="shared" si="85"/>
        <v>0</v>
      </c>
      <c r="AR370" s="83">
        <f t="shared" si="88"/>
        <v>102</v>
      </c>
      <c r="AS370" s="8">
        <f t="shared" si="86"/>
        <v>0</v>
      </c>
    </row>
    <row r="371" spans="1:45" hidden="1" x14ac:dyDescent="0.2">
      <c r="A371" s="122"/>
      <c r="B371" s="126"/>
      <c r="C371" s="55" t="s">
        <v>106</v>
      </c>
      <c r="D371" s="54"/>
      <c r="E371" s="4"/>
      <c r="F371" s="27"/>
      <c r="G371" s="27"/>
      <c r="H371" s="27"/>
      <c r="I371" s="43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44"/>
      <c r="AN371" s="44"/>
      <c r="AO371" s="44"/>
      <c r="AP371" s="44"/>
      <c r="AQ371" s="7">
        <f t="shared" si="85"/>
        <v>0</v>
      </c>
      <c r="AR371" s="83">
        <f t="shared" si="88"/>
        <v>102</v>
      </c>
      <c r="AS371" s="8">
        <f t="shared" si="86"/>
        <v>0</v>
      </c>
    </row>
    <row r="372" spans="1:45" ht="14.25" hidden="1" customHeight="1" x14ac:dyDescent="0.2">
      <c r="A372" s="122"/>
      <c r="B372" s="124" t="s">
        <v>107</v>
      </c>
      <c r="C372" s="55" t="s">
        <v>104</v>
      </c>
      <c r="D372" s="54"/>
      <c r="E372" s="4"/>
      <c r="F372" s="27"/>
      <c r="G372" s="27"/>
      <c r="H372" s="45"/>
      <c r="I372" s="43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44"/>
      <c r="AN372" s="44"/>
      <c r="AO372" s="44"/>
      <c r="AP372" s="44"/>
      <c r="AQ372" s="7">
        <f t="shared" si="85"/>
        <v>0</v>
      </c>
      <c r="AR372" s="83">
        <f>34*2</f>
        <v>68</v>
      </c>
      <c r="AS372" s="8">
        <f t="shared" si="86"/>
        <v>0</v>
      </c>
    </row>
    <row r="373" spans="1:45" hidden="1" x14ac:dyDescent="0.2">
      <c r="A373" s="122"/>
      <c r="B373" s="125"/>
      <c r="C373" s="55" t="s">
        <v>105</v>
      </c>
      <c r="D373" s="82"/>
      <c r="E373" s="4"/>
      <c r="F373" s="27"/>
      <c r="G373" s="27"/>
      <c r="H373" s="43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44"/>
      <c r="AN373" s="44"/>
      <c r="AO373" s="44"/>
      <c r="AP373" s="44"/>
      <c r="AQ373" s="7">
        <f t="shared" si="85"/>
        <v>0</v>
      </c>
      <c r="AR373" s="83">
        <f t="shared" ref="AR373:AR380" si="89">34*2</f>
        <v>68</v>
      </c>
      <c r="AS373" s="8">
        <f t="shared" si="86"/>
        <v>0</v>
      </c>
    </row>
    <row r="374" spans="1:45" hidden="1" x14ac:dyDescent="0.2">
      <c r="A374" s="122"/>
      <c r="B374" s="126"/>
      <c r="C374" s="55" t="s">
        <v>106</v>
      </c>
      <c r="D374" s="54"/>
      <c r="E374" s="4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44"/>
      <c r="AJ374" s="44"/>
      <c r="AK374" s="27"/>
      <c r="AL374" s="27"/>
      <c r="AM374" s="44"/>
      <c r="AN374" s="44"/>
      <c r="AO374" s="44"/>
      <c r="AP374" s="44"/>
      <c r="AQ374" s="7">
        <f t="shared" si="85"/>
        <v>0</v>
      </c>
      <c r="AR374" s="83">
        <f t="shared" si="89"/>
        <v>68</v>
      </c>
      <c r="AS374" s="8">
        <f t="shared" si="86"/>
        <v>0</v>
      </c>
    </row>
    <row r="375" spans="1:45" hidden="1" x14ac:dyDescent="0.2">
      <c r="A375" s="122"/>
      <c r="B375" s="124" t="s">
        <v>94</v>
      </c>
      <c r="C375" s="55" t="s">
        <v>104</v>
      </c>
      <c r="D375" s="54"/>
      <c r="E375" s="4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44"/>
      <c r="AJ375" s="44"/>
      <c r="AK375" s="27"/>
      <c r="AL375" s="27"/>
      <c r="AM375" s="44"/>
      <c r="AN375" s="44"/>
      <c r="AO375" s="44"/>
      <c r="AP375" s="44"/>
      <c r="AQ375" s="7">
        <f t="shared" si="85"/>
        <v>0</v>
      </c>
      <c r="AR375" s="83">
        <f t="shared" si="89"/>
        <v>68</v>
      </c>
      <c r="AS375" s="8">
        <f t="shared" si="86"/>
        <v>0</v>
      </c>
    </row>
    <row r="376" spans="1:45" hidden="1" x14ac:dyDescent="0.2">
      <c r="A376" s="122"/>
      <c r="B376" s="125"/>
      <c r="C376" s="55" t="s">
        <v>105</v>
      </c>
      <c r="D376" s="54"/>
      <c r="E376" s="4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44"/>
      <c r="AJ376" s="44"/>
      <c r="AK376" s="27"/>
      <c r="AL376" s="27"/>
      <c r="AM376" s="44"/>
      <c r="AN376" s="44"/>
      <c r="AO376" s="44"/>
      <c r="AP376" s="44"/>
      <c r="AQ376" s="7">
        <f t="shared" si="85"/>
        <v>0</v>
      </c>
      <c r="AR376" s="83">
        <f t="shared" si="89"/>
        <v>68</v>
      </c>
      <c r="AS376" s="8">
        <f t="shared" si="86"/>
        <v>0</v>
      </c>
    </row>
    <row r="377" spans="1:45" hidden="1" x14ac:dyDescent="0.2">
      <c r="A377" s="122"/>
      <c r="B377" s="126"/>
      <c r="C377" s="55" t="s">
        <v>106</v>
      </c>
      <c r="D377" s="54"/>
      <c r="E377" s="4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44"/>
      <c r="AJ377" s="44"/>
      <c r="AK377" s="27"/>
      <c r="AL377" s="27"/>
      <c r="AM377" s="44"/>
      <c r="AN377" s="44"/>
      <c r="AO377" s="44"/>
      <c r="AP377" s="44"/>
      <c r="AQ377" s="7">
        <f t="shared" si="85"/>
        <v>0</v>
      </c>
      <c r="AR377" s="83">
        <f t="shared" si="89"/>
        <v>68</v>
      </c>
      <c r="AS377" s="8">
        <f t="shared" si="86"/>
        <v>0</v>
      </c>
    </row>
    <row r="378" spans="1:45" hidden="1" x14ac:dyDescent="0.2">
      <c r="A378" s="122"/>
      <c r="B378" s="124" t="s">
        <v>95</v>
      </c>
      <c r="C378" s="55" t="s">
        <v>104</v>
      </c>
      <c r="D378" s="52"/>
      <c r="E378" s="4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44"/>
      <c r="AJ378" s="44"/>
      <c r="AK378" s="27"/>
      <c r="AL378" s="27"/>
      <c r="AM378" s="44"/>
      <c r="AN378" s="44"/>
      <c r="AO378" s="44"/>
      <c r="AP378" s="44"/>
      <c r="AQ378" s="7">
        <f t="shared" si="85"/>
        <v>0</v>
      </c>
      <c r="AR378" s="83">
        <f t="shared" si="89"/>
        <v>68</v>
      </c>
      <c r="AS378" s="8">
        <f t="shared" si="86"/>
        <v>0</v>
      </c>
    </row>
    <row r="379" spans="1:45" hidden="1" x14ac:dyDescent="0.2">
      <c r="A379" s="122"/>
      <c r="B379" s="125"/>
      <c r="C379" s="55" t="s">
        <v>105</v>
      </c>
      <c r="D379" s="54"/>
      <c r="E379" s="4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44"/>
      <c r="AJ379" s="44"/>
      <c r="AK379" s="27"/>
      <c r="AL379" s="27"/>
      <c r="AM379" s="44"/>
      <c r="AN379" s="44"/>
      <c r="AO379" s="44"/>
      <c r="AP379" s="44"/>
      <c r="AQ379" s="7">
        <f t="shared" si="85"/>
        <v>0</v>
      </c>
      <c r="AR379" s="83">
        <f t="shared" si="89"/>
        <v>68</v>
      </c>
      <c r="AS379" s="8">
        <f t="shared" si="86"/>
        <v>0</v>
      </c>
    </row>
    <row r="380" spans="1:45" hidden="1" x14ac:dyDescent="0.2">
      <c r="A380" s="122"/>
      <c r="B380" s="126"/>
      <c r="C380" s="55" t="s">
        <v>106</v>
      </c>
      <c r="D380" s="54"/>
      <c r="E380" s="4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44"/>
      <c r="AJ380" s="44"/>
      <c r="AK380" s="27"/>
      <c r="AL380" s="27"/>
      <c r="AM380" s="44"/>
      <c r="AN380" s="44"/>
      <c r="AO380" s="44"/>
      <c r="AP380" s="44"/>
      <c r="AQ380" s="7">
        <f t="shared" si="85"/>
        <v>0</v>
      </c>
      <c r="AR380" s="83">
        <f t="shared" si="89"/>
        <v>68</v>
      </c>
      <c r="AS380" s="8">
        <f t="shared" si="86"/>
        <v>0</v>
      </c>
    </row>
    <row r="381" spans="1:45" hidden="1" x14ac:dyDescent="0.2">
      <c r="A381" s="122"/>
      <c r="B381" s="124" t="s">
        <v>35</v>
      </c>
      <c r="C381" s="55" t="s">
        <v>104</v>
      </c>
      <c r="D381" s="54"/>
      <c r="E381" s="4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44"/>
      <c r="AJ381" s="44"/>
      <c r="AK381" s="27"/>
      <c r="AL381" s="27"/>
      <c r="AM381" s="44"/>
      <c r="AN381" s="44"/>
      <c r="AO381" s="44"/>
      <c r="AP381" s="44"/>
      <c r="AQ381" s="7">
        <f t="shared" si="85"/>
        <v>0</v>
      </c>
      <c r="AR381" s="83">
        <f>34*1</f>
        <v>34</v>
      </c>
      <c r="AS381" s="8">
        <f t="shared" si="86"/>
        <v>0</v>
      </c>
    </row>
    <row r="382" spans="1:45" hidden="1" x14ac:dyDescent="0.2">
      <c r="A382" s="122"/>
      <c r="B382" s="125"/>
      <c r="C382" s="55" t="s">
        <v>105</v>
      </c>
      <c r="D382" s="54"/>
      <c r="E382" s="4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44"/>
      <c r="AJ382" s="44"/>
      <c r="AK382" s="27"/>
      <c r="AL382" s="27"/>
      <c r="AM382" s="44"/>
      <c r="AN382" s="44"/>
      <c r="AO382" s="44"/>
      <c r="AP382" s="44"/>
      <c r="AQ382" s="7">
        <f t="shared" si="85"/>
        <v>0</v>
      </c>
      <c r="AR382" s="83">
        <f t="shared" ref="AR382:AR383" si="90">34*1</f>
        <v>34</v>
      </c>
      <c r="AS382" s="8">
        <f t="shared" si="86"/>
        <v>0</v>
      </c>
    </row>
    <row r="383" spans="1:45" hidden="1" x14ac:dyDescent="0.2">
      <c r="A383" s="122"/>
      <c r="B383" s="125"/>
      <c r="C383" s="55" t="s">
        <v>106</v>
      </c>
      <c r="D383" s="54"/>
      <c r="E383" s="4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44"/>
      <c r="AJ383" s="44"/>
      <c r="AK383" s="27"/>
      <c r="AL383" s="27"/>
      <c r="AM383" s="44"/>
      <c r="AN383" s="44"/>
      <c r="AO383" s="44"/>
      <c r="AP383" s="44"/>
      <c r="AQ383" s="7">
        <f t="shared" si="85"/>
        <v>0</v>
      </c>
      <c r="AR383" s="83">
        <f t="shared" si="90"/>
        <v>34</v>
      </c>
      <c r="AS383" s="8">
        <f t="shared" si="86"/>
        <v>0</v>
      </c>
    </row>
    <row r="384" spans="1:45" hidden="1" x14ac:dyDescent="0.2">
      <c r="A384" s="122"/>
      <c r="B384" s="124" t="s">
        <v>34</v>
      </c>
      <c r="C384" s="55" t="s">
        <v>104</v>
      </c>
      <c r="D384" s="54"/>
      <c r="E384" s="4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44"/>
      <c r="AJ384" s="44"/>
      <c r="AK384" s="27"/>
      <c r="AL384" s="27"/>
      <c r="AM384" s="44"/>
      <c r="AN384" s="44"/>
      <c r="AO384" s="44"/>
      <c r="AP384" s="44"/>
      <c r="AQ384" s="7">
        <f t="shared" si="85"/>
        <v>0</v>
      </c>
      <c r="AR384" s="83">
        <f>34*2</f>
        <v>68</v>
      </c>
      <c r="AS384" s="8">
        <f t="shared" si="86"/>
        <v>0</v>
      </c>
    </row>
    <row r="385" spans="1:45" hidden="1" x14ac:dyDescent="0.2">
      <c r="A385" s="122"/>
      <c r="B385" s="125"/>
      <c r="C385" s="55" t="s">
        <v>105</v>
      </c>
      <c r="D385" s="54"/>
      <c r="E385" s="4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44"/>
      <c r="AJ385" s="44"/>
      <c r="AK385" s="27"/>
      <c r="AL385" s="27"/>
      <c r="AM385" s="44"/>
      <c r="AN385" s="44"/>
      <c r="AO385" s="44"/>
      <c r="AP385" s="44"/>
      <c r="AQ385" s="7">
        <f t="shared" si="85"/>
        <v>0</v>
      </c>
      <c r="AR385" s="83">
        <f t="shared" ref="AR385:AR386" si="91">34*2</f>
        <v>68</v>
      </c>
      <c r="AS385" s="8">
        <f t="shared" si="86"/>
        <v>0</v>
      </c>
    </row>
    <row r="386" spans="1:45" hidden="1" x14ac:dyDescent="0.2">
      <c r="A386" s="122"/>
      <c r="B386" s="126"/>
      <c r="C386" s="55" t="s">
        <v>106</v>
      </c>
      <c r="D386" s="54"/>
      <c r="E386" s="4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44"/>
      <c r="AJ386" s="44"/>
      <c r="AK386" s="27"/>
      <c r="AL386" s="27"/>
      <c r="AM386" s="44"/>
      <c r="AN386" s="44"/>
      <c r="AO386" s="44"/>
      <c r="AP386" s="44"/>
      <c r="AQ386" s="7">
        <f t="shared" si="85"/>
        <v>0</v>
      </c>
      <c r="AR386" s="83">
        <f t="shared" si="91"/>
        <v>68</v>
      </c>
      <c r="AS386" s="8">
        <f t="shared" si="86"/>
        <v>0</v>
      </c>
    </row>
    <row r="387" spans="1:45" hidden="1" x14ac:dyDescent="0.2">
      <c r="A387" s="122"/>
      <c r="B387" s="123" t="s">
        <v>37</v>
      </c>
      <c r="C387" s="55" t="s">
        <v>104</v>
      </c>
      <c r="D387" s="54"/>
      <c r="E387" s="4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44"/>
      <c r="AJ387" s="44"/>
      <c r="AK387" s="27"/>
      <c r="AL387" s="27"/>
      <c r="AM387" s="44"/>
      <c r="AN387" s="44"/>
      <c r="AO387" s="44"/>
      <c r="AP387" s="44"/>
      <c r="AQ387" s="7">
        <f t="shared" si="85"/>
        <v>0</v>
      </c>
      <c r="AR387" s="83">
        <f>34*1</f>
        <v>34</v>
      </c>
      <c r="AS387" s="8">
        <f t="shared" si="86"/>
        <v>0</v>
      </c>
    </row>
    <row r="388" spans="1:45" hidden="1" x14ac:dyDescent="0.2">
      <c r="A388" s="122"/>
      <c r="B388" s="123"/>
      <c r="C388" s="55" t="s">
        <v>105</v>
      </c>
      <c r="D388" s="54"/>
      <c r="E388" s="4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44"/>
      <c r="AJ388" s="44"/>
      <c r="AK388" s="27"/>
      <c r="AL388" s="27"/>
      <c r="AM388" s="44"/>
      <c r="AN388" s="44"/>
      <c r="AO388" s="44"/>
      <c r="AP388" s="44"/>
      <c r="AQ388" s="7">
        <f t="shared" si="85"/>
        <v>0</v>
      </c>
      <c r="AR388" s="83">
        <f t="shared" ref="AR388:AR392" si="92">34*1</f>
        <v>34</v>
      </c>
      <c r="AS388" s="8">
        <f t="shared" si="86"/>
        <v>0</v>
      </c>
    </row>
    <row r="389" spans="1:45" hidden="1" x14ac:dyDescent="0.2">
      <c r="A389" s="122"/>
      <c r="B389" s="123"/>
      <c r="C389" s="55" t="s">
        <v>106</v>
      </c>
      <c r="D389" s="54"/>
      <c r="E389" s="4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44"/>
      <c r="AJ389" s="44"/>
      <c r="AK389" s="27"/>
      <c r="AL389" s="27"/>
      <c r="AM389" s="44"/>
      <c r="AN389" s="44"/>
      <c r="AO389" s="44"/>
      <c r="AP389" s="44"/>
      <c r="AQ389" s="7">
        <f t="shared" si="85"/>
        <v>0</v>
      </c>
      <c r="AR389" s="83">
        <f t="shared" si="92"/>
        <v>34</v>
      </c>
      <c r="AS389" s="8">
        <f t="shared" si="86"/>
        <v>0</v>
      </c>
    </row>
    <row r="390" spans="1:45" hidden="1" x14ac:dyDescent="0.2">
      <c r="A390" s="122"/>
      <c r="B390" s="123" t="s">
        <v>29</v>
      </c>
      <c r="C390" s="55" t="s">
        <v>104</v>
      </c>
      <c r="D390" s="54"/>
      <c r="E390" s="4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44"/>
      <c r="AJ390" s="44"/>
      <c r="AK390" s="27"/>
      <c r="AL390" s="27"/>
      <c r="AM390" s="44"/>
      <c r="AN390" s="44"/>
      <c r="AO390" s="44"/>
      <c r="AP390" s="44"/>
      <c r="AQ390" s="7">
        <f t="shared" si="85"/>
        <v>0</v>
      </c>
      <c r="AR390" s="83">
        <f t="shared" si="92"/>
        <v>34</v>
      </c>
      <c r="AS390" s="8">
        <f t="shared" si="86"/>
        <v>0</v>
      </c>
    </row>
    <row r="391" spans="1:45" hidden="1" x14ac:dyDescent="0.2">
      <c r="A391" s="122"/>
      <c r="B391" s="123"/>
      <c r="C391" s="55" t="s">
        <v>105</v>
      </c>
      <c r="D391" s="54"/>
      <c r="E391" s="4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44"/>
      <c r="AJ391" s="44"/>
      <c r="AK391" s="27"/>
      <c r="AL391" s="27"/>
      <c r="AM391" s="44"/>
      <c r="AN391" s="44"/>
      <c r="AO391" s="44"/>
      <c r="AP391" s="44"/>
      <c r="AQ391" s="7">
        <f t="shared" si="85"/>
        <v>0</v>
      </c>
      <c r="AR391" s="83">
        <f t="shared" si="92"/>
        <v>34</v>
      </c>
      <c r="AS391" s="8">
        <f t="shared" si="86"/>
        <v>0</v>
      </c>
    </row>
    <row r="392" spans="1:45" hidden="1" x14ac:dyDescent="0.2">
      <c r="A392" s="122"/>
      <c r="B392" s="123"/>
      <c r="C392" s="55" t="s">
        <v>106</v>
      </c>
      <c r="D392" s="54"/>
      <c r="E392" s="4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44"/>
      <c r="AN392" s="44"/>
      <c r="AO392" s="44"/>
      <c r="AP392" s="44"/>
      <c r="AQ392" s="7">
        <f t="shared" si="85"/>
        <v>0</v>
      </c>
      <c r="AR392" s="83">
        <f t="shared" si="92"/>
        <v>34</v>
      </c>
      <c r="AS392" s="8">
        <f t="shared" si="86"/>
        <v>0</v>
      </c>
    </row>
    <row r="393" spans="1:45" hidden="1" x14ac:dyDescent="0.2">
      <c r="A393" s="122"/>
      <c r="B393" s="124" t="s">
        <v>28</v>
      </c>
      <c r="C393" s="55" t="s">
        <v>104</v>
      </c>
      <c r="D393" s="54"/>
      <c r="E393" s="4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44"/>
      <c r="AN393" s="44"/>
      <c r="AO393" s="44"/>
      <c r="AP393" s="44"/>
      <c r="AQ393" s="7">
        <f t="shared" si="85"/>
        <v>0</v>
      </c>
      <c r="AR393" s="83">
        <f>34*2</f>
        <v>68</v>
      </c>
      <c r="AS393" s="8">
        <f t="shared" si="86"/>
        <v>0</v>
      </c>
    </row>
    <row r="394" spans="1:45" hidden="1" x14ac:dyDescent="0.2">
      <c r="A394" s="122"/>
      <c r="B394" s="125"/>
      <c r="C394" s="55" t="s">
        <v>105</v>
      </c>
      <c r="D394" s="54"/>
      <c r="E394" s="4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44"/>
      <c r="AN394" s="44"/>
      <c r="AO394" s="44"/>
      <c r="AP394" s="44"/>
      <c r="AQ394" s="7">
        <f t="shared" si="85"/>
        <v>0</v>
      </c>
      <c r="AR394" s="83">
        <f t="shared" ref="AR394:AR395" si="93">34*2</f>
        <v>68</v>
      </c>
      <c r="AS394" s="8">
        <f t="shared" si="86"/>
        <v>0</v>
      </c>
    </row>
    <row r="395" spans="1:45" hidden="1" x14ac:dyDescent="0.2">
      <c r="A395" s="122"/>
      <c r="B395" s="126"/>
      <c r="C395" s="55" t="s">
        <v>106</v>
      </c>
      <c r="D395" s="54"/>
      <c r="E395" s="4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44"/>
      <c r="AN395" s="44"/>
      <c r="AO395" s="44"/>
      <c r="AP395" s="44"/>
      <c r="AQ395" s="7">
        <f t="shared" si="85"/>
        <v>0</v>
      </c>
      <c r="AR395" s="83">
        <f t="shared" si="93"/>
        <v>68</v>
      </c>
      <c r="AS395" s="8">
        <f t="shared" si="86"/>
        <v>0</v>
      </c>
    </row>
    <row r="396" spans="1:45" hidden="1" x14ac:dyDescent="0.2">
      <c r="A396" s="122"/>
      <c r="B396" s="124" t="s">
        <v>32</v>
      </c>
      <c r="C396" s="55" t="s">
        <v>104</v>
      </c>
      <c r="D396" s="54"/>
      <c r="E396" s="4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44"/>
      <c r="AN396" s="44"/>
      <c r="AO396" s="44"/>
      <c r="AP396" s="44"/>
      <c r="AQ396" s="7">
        <f t="shared" si="85"/>
        <v>0</v>
      </c>
      <c r="AR396" s="83">
        <f>34*4</f>
        <v>136</v>
      </c>
      <c r="AS396" s="8">
        <f t="shared" si="86"/>
        <v>0</v>
      </c>
    </row>
    <row r="397" spans="1:45" hidden="1" x14ac:dyDescent="0.2">
      <c r="A397" s="122"/>
      <c r="B397" s="125"/>
      <c r="C397" s="55" t="s">
        <v>105</v>
      </c>
      <c r="D397" s="54"/>
      <c r="E397" s="4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44"/>
      <c r="AN397" s="44"/>
      <c r="AO397" s="44"/>
      <c r="AP397" s="44"/>
      <c r="AQ397" s="7">
        <f t="shared" si="85"/>
        <v>0</v>
      </c>
      <c r="AR397" s="83">
        <f t="shared" ref="AR397:AR398" si="94">34*4</f>
        <v>136</v>
      </c>
      <c r="AS397" s="8">
        <f t="shared" si="86"/>
        <v>0</v>
      </c>
    </row>
    <row r="398" spans="1:45" hidden="1" x14ac:dyDescent="0.2">
      <c r="A398" s="122"/>
      <c r="B398" s="126"/>
      <c r="C398" s="55" t="s">
        <v>106</v>
      </c>
      <c r="D398" s="54"/>
      <c r="E398" s="4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44"/>
      <c r="AN398" s="44"/>
      <c r="AO398" s="44"/>
      <c r="AP398" s="44"/>
      <c r="AQ398" s="7">
        <f t="shared" si="85"/>
        <v>0</v>
      </c>
      <c r="AR398" s="83">
        <f t="shared" si="94"/>
        <v>136</v>
      </c>
      <c r="AS398" s="8">
        <f t="shared" si="86"/>
        <v>0</v>
      </c>
    </row>
    <row r="399" spans="1:45" hidden="1" x14ac:dyDescent="0.2">
      <c r="A399" s="122"/>
      <c r="B399" s="124" t="s">
        <v>30</v>
      </c>
      <c r="C399" s="55" t="s">
        <v>104</v>
      </c>
      <c r="D399" s="54"/>
      <c r="E399" s="4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44"/>
      <c r="AN399" s="44"/>
      <c r="AO399" s="44"/>
      <c r="AP399" s="44"/>
      <c r="AQ399" s="7">
        <f t="shared" si="85"/>
        <v>0</v>
      </c>
      <c r="AR399" s="83">
        <f>34*1</f>
        <v>34</v>
      </c>
      <c r="AS399" s="8">
        <f t="shared" si="86"/>
        <v>0</v>
      </c>
    </row>
    <row r="400" spans="1:45" hidden="1" x14ac:dyDescent="0.2">
      <c r="A400" s="122"/>
      <c r="B400" s="125"/>
      <c r="C400" s="55" t="s">
        <v>105</v>
      </c>
      <c r="D400" s="54"/>
      <c r="E400" s="4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44"/>
      <c r="AJ400" s="44"/>
      <c r="AK400" s="27"/>
      <c r="AL400" s="27"/>
      <c r="AM400" s="44"/>
      <c r="AN400" s="44"/>
      <c r="AO400" s="44"/>
      <c r="AP400" s="44"/>
      <c r="AQ400" s="7">
        <f t="shared" si="85"/>
        <v>0</v>
      </c>
      <c r="AR400" s="83">
        <f t="shared" ref="AR400:AR404" si="95">34*1</f>
        <v>34</v>
      </c>
      <c r="AS400" s="8">
        <f t="shared" si="86"/>
        <v>0</v>
      </c>
    </row>
    <row r="401" spans="1:45" hidden="1" x14ac:dyDescent="0.2">
      <c r="A401" s="122"/>
      <c r="B401" s="126"/>
      <c r="C401" s="55" t="s">
        <v>106</v>
      </c>
      <c r="D401" s="54"/>
      <c r="E401" s="4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44"/>
      <c r="AJ401" s="44"/>
      <c r="AK401" s="27"/>
      <c r="AL401" s="27"/>
      <c r="AM401" s="44"/>
      <c r="AN401" s="44"/>
      <c r="AO401" s="44"/>
      <c r="AP401" s="44"/>
      <c r="AQ401" s="7">
        <f t="shared" si="85"/>
        <v>0</v>
      </c>
      <c r="AR401" s="83">
        <f t="shared" si="95"/>
        <v>34</v>
      </c>
      <c r="AS401" s="8">
        <f t="shared" si="86"/>
        <v>0</v>
      </c>
    </row>
    <row r="402" spans="1:45" hidden="1" x14ac:dyDescent="0.2">
      <c r="A402" s="122"/>
      <c r="B402" s="123" t="s">
        <v>101</v>
      </c>
      <c r="C402" s="55" t="s">
        <v>104</v>
      </c>
      <c r="D402" s="54"/>
      <c r="E402" s="4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44"/>
      <c r="AJ402" s="44"/>
      <c r="AK402" s="27"/>
      <c r="AL402" s="27"/>
      <c r="AM402" s="44"/>
      <c r="AN402" s="44"/>
      <c r="AO402" s="44"/>
      <c r="AP402" s="44"/>
      <c r="AQ402" s="7">
        <f t="shared" si="85"/>
        <v>0</v>
      </c>
      <c r="AR402" s="83">
        <f t="shared" si="95"/>
        <v>34</v>
      </c>
      <c r="AS402" s="8">
        <f t="shared" si="86"/>
        <v>0</v>
      </c>
    </row>
    <row r="403" spans="1:45" hidden="1" x14ac:dyDescent="0.2">
      <c r="A403" s="122"/>
      <c r="B403" s="123"/>
      <c r="C403" s="55" t="s">
        <v>105</v>
      </c>
      <c r="D403" s="54"/>
      <c r="E403" s="4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44"/>
      <c r="AJ403" s="44"/>
      <c r="AK403" s="27"/>
      <c r="AL403" s="27"/>
      <c r="AM403" s="44"/>
      <c r="AN403" s="44"/>
      <c r="AO403" s="44"/>
      <c r="AP403" s="44"/>
      <c r="AQ403" s="7">
        <f t="shared" si="85"/>
        <v>0</v>
      </c>
      <c r="AR403" s="83">
        <f t="shared" si="95"/>
        <v>34</v>
      </c>
      <c r="AS403" s="8">
        <f t="shared" si="86"/>
        <v>0</v>
      </c>
    </row>
    <row r="404" spans="1:45" hidden="1" x14ac:dyDescent="0.2">
      <c r="A404" s="122"/>
      <c r="B404" s="123"/>
      <c r="C404" s="55" t="s">
        <v>106</v>
      </c>
      <c r="D404" s="54"/>
      <c r="E404" s="4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44"/>
      <c r="AJ404" s="44"/>
      <c r="AK404" s="27"/>
      <c r="AL404" s="27"/>
      <c r="AM404" s="44"/>
      <c r="AN404" s="44"/>
      <c r="AO404" s="44"/>
      <c r="AP404" s="44"/>
      <c r="AQ404" s="7">
        <f t="shared" si="85"/>
        <v>0</v>
      </c>
      <c r="AR404" s="83">
        <f t="shared" si="95"/>
        <v>34</v>
      </c>
      <c r="AS404" s="8">
        <f t="shared" si="86"/>
        <v>0</v>
      </c>
    </row>
    <row r="405" spans="1:45" hidden="1" x14ac:dyDescent="0.2">
      <c r="A405" s="122"/>
      <c r="B405" s="123" t="s">
        <v>73</v>
      </c>
      <c r="C405" s="55" t="s">
        <v>104</v>
      </c>
      <c r="D405" s="54"/>
      <c r="E405" s="4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44"/>
      <c r="AJ405" s="44"/>
      <c r="AK405" s="27"/>
      <c r="AL405" s="27"/>
      <c r="AM405" s="44"/>
      <c r="AN405" s="44"/>
      <c r="AO405" s="44"/>
      <c r="AP405" s="44"/>
      <c r="AQ405" s="7">
        <f t="shared" si="85"/>
        <v>0</v>
      </c>
      <c r="AR405" s="83">
        <f>34*2</f>
        <v>68</v>
      </c>
      <c r="AS405" s="8">
        <f t="shared" si="86"/>
        <v>0</v>
      </c>
    </row>
    <row r="406" spans="1:45" hidden="1" x14ac:dyDescent="0.2">
      <c r="A406" s="122"/>
      <c r="B406" s="123"/>
      <c r="C406" s="55" t="s">
        <v>105</v>
      </c>
      <c r="D406" s="54"/>
      <c r="E406" s="4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44"/>
      <c r="AJ406" s="44"/>
      <c r="AK406" s="27"/>
      <c r="AL406" s="27"/>
      <c r="AM406" s="44"/>
      <c r="AN406" s="44"/>
      <c r="AO406" s="44"/>
      <c r="AP406" s="44"/>
      <c r="AQ406" s="7">
        <f t="shared" si="85"/>
        <v>0</v>
      </c>
      <c r="AR406" s="83">
        <f t="shared" ref="AR406:AR407" si="96">34*2</f>
        <v>68</v>
      </c>
      <c r="AS406" s="8">
        <f t="shared" si="86"/>
        <v>0</v>
      </c>
    </row>
    <row r="407" spans="1:45" hidden="1" x14ac:dyDescent="0.2">
      <c r="A407" s="122"/>
      <c r="B407" s="123"/>
      <c r="C407" s="55" t="s">
        <v>106</v>
      </c>
      <c r="D407" s="54"/>
      <c r="E407" s="4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44"/>
      <c r="AJ407" s="44"/>
      <c r="AK407" s="27"/>
      <c r="AL407" s="27"/>
      <c r="AM407" s="44"/>
      <c r="AN407" s="44"/>
      <c r="AO407" s="44"/>
      <c r="AP407" s="44"/>
      <c r="AQ407" s="7">
        <f t="shared" si="85"/>
        <v>0</v>
      </c>
      <c r="AR407" s="83">
        <f t="shared" si="96"/>
        <v>68</v>
      </c>
      <c r="AS407" s="8">
        <f t="shared" si="86"/>
        <v>0</v>
      </c>
    </row>
    <row r="408" spans="1:45" ht="14.25" hidden="1" customHeight="1" x14ac:dyDescent="0.2">
      <c r="A408" s="122"/>
      <c r="B408" s="124" t="s">
        <v>108</v>
      </c>
      <c r="C408" s="55" t="s">
        <v>104</v>
      </c>
      <c r="D408" s="54"/>
      <c r="E408" s="4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44"/>
      <c r="AJ408" s="44"/>
      <c r="AK408" s="27"/>
      <c r="AL408" s="27"/>
      <c r="AM408" s="44"/>
      <c r="AN408" s="44"/>
      <c r="AO408" s="44"/>
      <c r="AP408" s="44"/>
      <c r="AQ408" s="7">
        <f t="shared" si="85"/>
        <v>0</v>
      </c>
      <c r="AR408" s="83">
        <f>34*1</f>
        <v>34</v>
      </c>
      <c r="AS408" s="8">
        <f t="shared" si="86"/>
        <v>0</v>
      </c>
    </row>
    <row r="409" spans="1:45" hidden="1" x14ac:dyDescent="0.2">
      <c r="A409" s="122"/>
      <c r="B409" s="125"/>
      <c r="C409" s="55" t="s">
        <v>105</v>
      </c>
      <c r="D409" s="54"/>
      <c r="E409" s="4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44"/>
      <c r="AJ409" s="44"/>
      <c r="AK409" s="27"/>
      <c r="AL409" s="27"/>
      <c r="AM409" s="44"/>
      <c r="AN409" s="44"/>
      <c r="AO409" s="44"/>
      <c r="AP409" s="44"/>
      <c r="AQ409" s="7">
        <f t="shared" si="85"/>
        <v>0</v>
      </c>
      <c r="AR409" s="83">
        <f t="shared" ref="AR409:AR410" si="97">34*1</f>
        <v>34</v>
      </c>
      <c r="AS409" s="8">
        <f t="shared" si="86"/>
        <v>0</v>
      </c>
    </row>
    <row r="410" spans="1:45" hidden="1" x14ac:dyDescent="0.2">
      <c r="A410" s="122"/>
      <c r="B410" s="126"/>
      <c r="C410" s="55" t="s">
        <v>106</v>
      </c>
      <c r="D410" s="54"/>
      <c r="E410" s="4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44"/>
      <c r="AJ410" s="44"/>
      <c r="AK410" s="27"/>
      <c r="AL410" s="27"/>
      <c r="AM410" s="44"/>
      <c r="AN410" s="44"/>
      <c r="AO410" s="44"/>
      <c r="AP410" s="44"/>
      <c r="AQ410" s="7">
        <f t="shared" si="85"/>
        <v>0</v>
      </c>
      <c r="AR410" s="83">
        <f t="shared" si="97"/>
        <v>34</v>
      </c>
      <c r="AS410" s="8">
        <f t="shared" si="86"/>
        <v>0</v>
      </c>
    </row>
    <row r="411" spans="1:45" ht="23.25" customHeight="1" x14ac:dyDescent="0.2">
      <c r="A411" s="69"/>
      <c r="B411" s="70"/>
      <c r="C411" s="70"/>
      <c r="D411" s="70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9"/>
      <c r="AN411" s="69"/>
      <c r="AO411" s="69"/>
      <c r="AP411" s="69"/>
      <c r="AQ411" s="69"/>
      <c r="AR411" s="69"/>
      <c r="AS411" s="69"/>
    </row>
    <row r="412" spans="1:45" ht="124.5" customHeight="1" x14ac:dyDescent="0.2">
      <c r="A412" s="133" t="s">
        <v>42</v>
      </c>
      <c r="B412" s="134"/>
      <c r="C412" s="134"/>
      <c r="D412" s="135"/>
      <c r="E412" s="179" t="s">
        <v>40</v>
      </c>
      <c r="F412" s="179"/>
      <c r="G412" s="179"/>
      <c r="H412" s="179"/>
      <c r="I412" s="179"/>
      <c r="J412" s="179"/>
      <c r="K412" s="179"/>
      <c r="L412" s="179"/>
      <c r="M412" s="179"/>
      <c r="N412" s="179"/>
      <c r="O412" s="179"/>
      <c r="P412" s="179"/>
      <c r="Q412" s="179"/>
      <c r="R412" s="179"/>
      <c r="S412" s="179"/>
      <c r="T412" s="179"/>
      <c r="U412" s="179"/>
      <c r="V412" s="179"/>
      <c r="W412" s="179"/>
      <c r="X412" s="179"/>
      <c r="Y412" s="179"/>
      <c r="Z412" s="179"/>
      <c r="AA412" s="179"/>
      <c r="AB412" s="179"/>
      <c r="AC412" s="179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179"/>
      <c r="AQ412" s="183" t="s">
        <v>20</v>
      </c>
      <c r="AR412" s="183" t="s">
        <v>22</v>
      </c>
      <c r="AS412" s="184" t="s">
        <v>21</v>
      </c>
    </row>
    <row r="413" spans="1:45" ht="12" customHeight="1" x14ac:dyDescent="0.2">
      <c r="A413" s="127" t="s">
        <v>0</v>
      </c>
      <c r="B413" s="128"/>
      <c r="C413" s="129"/>
      <c r="D413" s="23" t="s">
        <v>18</v>
      </c>
      <c r="E413" s="123" t="s">
        <v>1</v>
      </c>
      <c r="F413" s="123"/>
      <c r="G413" s="123"/>
      <c r="H413" s="123"/>
      <c r="I413" s="123" t="s">
        <v>2</v>
      </c>
      <c r="J413" s="123"/>
      <c r="K413" s="123"/>
      <c r="L413" s="123"/>
      <c r="M413" s="123" t="s">
        <v>3</v>
      </c>
      <c r="N413" s="123"/>
      <c r="O413" s="123"/>
      <c r="P413" s="123"/>
      <c r="Q413" s="123" t="s">
        <v>4</v>
      </c>
      <c r="R413" s="123"/>
      <c r="S413" s="123"/>
      <c r="T413" s="123"/>
      <c r="U413" s="123" t="s">
        <v>5</v>
      </c>
      <c r="V413" s="123"/>
      <c r="W413" s="123"/>
      <c r="X413" s="123" t="s">
        <v>6</v>
      </c>
      <c r="Y413" s="123"/>
      <c r="Z413" s="123"/>
      <c r="AA413" s="123"/>
      <c r="AB413" s="123" t="s">
        <v>7</v>
      </c>
      <c r="AC413" s="123"/>
      <c r="AD413" s="123"/>
      <c r="AE413" s="123" t="s">
        <v>8</v>
      </c>
      <c r="AF413" s="123"/>
      <c r="AG413" s="123"/>
      <c r="AH413" s="123"/>
      <c r="AI413" s="123"/>
      <c r="AJ413" s="123" t="s">
        <v>9</v>
      </c>
      <c r="AK413" s="123"/>
      <c r="AL413" s="123"/>
      <c r="AM413" s="123" t="s">
        <v>10</v>
      </c>
      <c r="AN413" s="123"/>
      <c r="AO413" s="123"/>
      <c r="AP413" s="123"/>
      <c r="AQ413" s="183"/>
      <c r="AR413" s="183"/>
      <c r="AS413" s="184"/>
    </row>
    <row r="414" spans="1:45" x14ac:dyDescent="0.2">
      <c r="A414" s="130"/>
      <c r="B414" s="131"/>
      <c r="C414" s="132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83"/>
      <c r="AR414" s="183"/>
      <c r="AS414" s="184"/>
    </row>
    <row r="415" spans="1:45" x14ac:dyDescent="0.2">
      <c r="A415" s="122" t="s">
        <v>25</v>
      </c>
      <c r="B415" s="124" t="s">
        <v>13</v>
      </c>
      <c r="C415" s="60">
        <v>11</v>
      </c>
      <c r="D415" s="54"/>
      <c r="E415" s="27"/>
      <c r="F415" s="27"/>
      <c r="G415" s="109" t="s">
        <v>127</v>
      </c>
      <c r="H415" s="27"/>
      <c r="I415" s="27"/>
      <c r="J415" s="27"/>
      <c r="K415" s="27"/>
      <c r="L415" s="27"/>
      <c r="M415" s="27"/>
      <c r="N415" s="27"/>
      <c r="O415" s="27"/>
      <c r="P415" s="109" t="s">
        <v>127</v>
      </c>
      <c r="Q415" s="27"/>
      <c r="R415" s="27"/>
      <c r="S415" s="27"/>
      <c r="T415" s="27"/>
      <c r="U415" s="27"/>
      <c r="V415" s="27"/>
      <c r="W415" s="27"/>
      <c r="X415" s="27"/>
      <c r="Y415" s="27"/>
      <c r="Z415" s="109" t="s">
        <v>127</v>
      </c>
      <c r="AA415" s="27"/>
      <c r="AB415" s="27"/>
      <c r="AC415" s="27"/>
      <c r="AD415" s="27"/>
      <c r="AE415" s="27"/>
      <c r="AF415" s="27"/>
      <c r="AG415" s="27"/>
      <c r="AH415" s="27"/>
      <c r="AI415" s="109" t="s">
        <v>127</v>
      </c>
      <c r="AJ415" s="27"/>
      <c r="AK415" s="109" t="s">
        <v>127</v>
      </c>
      <c r="AL415" s="27"/>
      <c r="AM415" s="44"/>
      <c r="AN415" s="44"/>
      <c r="AO415" s="44"/>
      <c r="AP415" s="44"/>
      <c r="AQ415" s="7">
        <f>COUNTA(E415:AP415)</f>
        <v>5</v>
      </c>
      <c r="AR415" s="83">
        <f>34*2</f>
        <v>68</v>
      </c>
      <c r="AS415" s="8">
        <f t="shared" ref="AS415:AS459" si="98">AQ415/AR415</f>
        <v>7.3529411764705885E-2</v>
      </c>
    </row>
    <row r="416" spans="1:45" hidden="1" x14ac:dyDescent="0.2">
      <c r="A416" s="122"/>
      <c r="B416" s="125"/>
      <c r="C416" s="104">
        <v>11</v>
      </c>
      <c r="D416" s="54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44"/>
      <c r="AN416" s="44"/>
      <c r="AO416" s="44"/>
      <c r="AP416" s="44"/>
      <c r="AQ416" s="7">
        <f t="shared" ref="AQ416:AQ457" si="99">COUNTA(E416:AP416)</f>
        <v>0</v>
      </c>
      <c r="AR416" s="83">
        <f t="shared" ref="AR416:AR417" si="100">34*2</f>
        <v>68</v>
      </c>
      <c r="AS416" s="8">
        <f t="shared" si="98"/>
        <v>0</v>
      </c>
    </row>
    <row r="417" spans="1:45" hidden="1" x14ac:dyDescent="0.2">
      <c r="A417" s="122"/>
      <c r="B417" s="126"/>
      <c r="C417" s="104">
        <v>11</v>
      </c>
      <c r="D417" s="54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44"/>
      <c r="AN417" s="44"/>
      <c r="AO417" s="44"/>
      <c r="AP417" s="44"/>
      <c r="AQ417" s="7">
        <f t="shared" si="99"/>
        <v>0</v>
      </c>
      <c r="AR417" s="83">
        <f t="shared" si="100"/>
        <v>68</v>
      </c>
      <c r="AS417" s="8">
        <f t="shared" si="98"/>
        <v>0</v>
      </c>
    </row>
    <row r="418" spans="1:45" x14ac:dyDescent="0.2">
      <c r="A418" s="122"/>
      <c r="B418" s="124" t="s">
        <v>27</v>
      </c>
      <c r="C418" s="104">
        <v>11</v>
      </c>
      <c r="D418" s="54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109" t="s">
        <v>127</v>
      </c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109" t="s">
        <v>127</v>
      </c>
      <c r="AK418" s="27"/>
      <c r="AL418" s="27"/>
      <c r="AM418" s="44"/>
      <c r="AN418" s="44"/>
      <c r="AO418" s="44"/>
      <c r="AP418" s="44"/>
      <c r="AQ418" s="7">
        <f t="shared" si="99"/>
        <v>2</v>
      </c>
      <c r="AR418" s="83">
        <f>34*3</f>
        <v>102</v>
      </c>
      <c r="AS418" s="8">
        <f t="shared" si="98"/>
        <v>1.9607843137254902E-2</v>
      </c>
    </row>
    <row r="419" spans="1:45" hidden="1" x14ac:dyDescent="0.2">
      <c r="A419" s="122"/>
      <c r="B419" s="125"/>
      <c r="C419" s="104">
        <v>11</v>
      </c>
      <c r="D419" s="59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99"/>
        <v>0</v>
      </c>
      <c r="AR419" s="83">
        <f t="shared" ref="AR419:AR423" si="101">34*3</f>
        <v>102</v>
      </c>
      <c r="AS419" s="8">
        <f t="shared" si="98"/>
        <v>0</v>
      </c>
    </row>
    <row r="420" spans="1:45" hidden="1" x14ac:dyDescent="0.2">
      <c r="A420" s="122"/>
      <c r="B420" s="126"/>
      <c r="C420" s="104">
        <v>11</v>
      </c>
      <c r="D420" s="54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f t="shared" si="99"/>
        <v>0</v>
      </c>
      <c r="AR420" s="83">
        <f t="shared" si="101"/>
        <v>102</v>
      </c>
      <c r="AS420" s="8">
        <f t="shared" si="98"/>
        <v>0</v>
      </c>
    </row>
    <row r="421" spans="1:45" x14ac:dyDescent="0.2">
      <c r="A421" s="122"/>
      <c r="B421" s="124" t="s">
        <v>12</v>
      </c>
      <c r="C421" s="104">
        <v>11</v>
      </c>
      <c r="D421" s="59"/>
      <c r="E421" s="27"/>
      <c r="F421" s="27"/>
      <c r="G421" s="109" t="s">
        <v>127</v>
      </c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109" t="s">
        <v>127</v>
      </c>
      <c r="U421" s="27"/>
      <c r="V421" s="27"/>
      <c r="W421" s="27"/>
      <c r="X421" s="27"/>
      <c r="Y421" s="27"/>
      <c r="Z421" s="27"/>
      <c r="AA421" s="27"/>
      <c r="AB421" s="109" t="s">
        <v>127</v>
      </c>
      <c r="AC421" s="27"/>
      <c r="AD421" s="27"/>
      <c r="AE421" s="27"/>
      <c r="AF421" s="27"/>
      <c r="AG421" s="27"/>
      <c r="AH421" s="27"/>
      <c r="AI421" s="27"/>
      <c r="AJ421" s="109" t="s">
        <v>127</v>
      </c>
      <c r="AK421" s="27"/>
      <c r="AL421" s="27"/>
      <c r="AM421" s="44"/>
      <c r="AN421" s="44"/>
      <c r="AO421" s="44"/>
      <c r="AP421" s="44"/>
      <c r="AQ421" s="7">
        <f t="shared" si="99"/>
        <v>4</v>
      </c>
      <c r="AR421" s="83">
        <f t="shared" si="101"/>
        <v>102</v>
      </c>
      <c r="AS421" s="8">
        <f t="shared" si="98"/>
        <v>3.9215686274509803E-2</v>
      </c>
    </row>
    <row r="422" spans="1:45" hidden="1" x14ac:dyDescent="0.2">
      <c r="A422" s="122"/>
      <c r="B422" s="125"/>
      <c r="C422" s="104">
        <v>11</v>
      </c>
      <c r="D422" s="54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44"/>
      <c r="AN422" s="44"/>
      <c r="AO422" s="44"/>
      <c r="AP422" s="44"/>
      <c r="AQ422" s="7">
        <f t="shared" si="99"/>
        <v>0</v>
      </c>
      <c r="AR422" s="83">
        <f t="shared" si="101"/>
        <v>102</v>
      </c>
      <c r="AS422" s="8">
        <f t="shared" si="98"/>
        <v>0</v>
      </c>
    </row>
    <row r="423" spans="1:45" hidden="1" x14ac:dyDescent="0.2">
      <c r="A423" s="122"/>
      <c r="B423" s="126"/>
      <c r="C423" s="104">
        <v>11</v>
      </c>
      <c r="D423" s="54"/>
      <c r="E423" s="27"/>
      <c r="F423" s="27"/>
      <c r="G423" s="27"/>
      <c r="H423" s="27"/>
      <c r="I423" s="43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44"/>
      <c r="AN423" s="44"/>
      <c r="AO423" s="44"/>
      <c r="AP423" s="44"/>
      <c r="AQ423" s="7">
        <f t="shared" si="99"/>
        <v>0</v>
      </c>
      <c r="AR423" s="83">
        <f t="shared" si="101"/>
        <v>102</v>
      </c>
      <c r="AS423" s="8">
        <f t="shared" si="98"/>
        <v>0</v>
      </c>
    </row>
    <row r="424" spans="1:45" x14ac:dyDescent="0.2">
      <c r="A424" s="122"/>
      <c r="B424" s="124" t="s">
        <v>107</v>
      </c>
      <c r="C424" s="104">
        <v>11</v>
      </c>
      <c r="D424" s="54"/>
      <c r="E424" s="27"/>
      <c r="F424" s="27"/>
      <c r="G424" s="27"/>
      <c r="H424" s="109" t="s">
        <v>127</v>
      </c>
      <c r="I424" s="43"/>
      <c r="J424" s="27"/>
      <c r="K424" s="27"/>
      <c r="L424" s="27"/>
      <c r="M424" s="27"/>
      <c r="N424" s="27"/>
      <c r="O424" s="109" t="s">
        <v>127</v>
      </c>
      <c r="P424" s="27"/>
      <c r="Q424" s="27"/>
      <c r="R424" s="27"/>
      <c r="S424" s="27"/>
      <c r="T424" s="27"/>
      <c r="U424" s="27"/>
      <c r="V424" s="27"/>
      <c r="W424" s="27"/>
      <c r="X424" s="109" t="s">
        <v>127</v>
      </c>
      <c r="Y424" s="27"/>
      <c r="Z424" s="27"/>
      <c r="AA424" s="27"/>
      <c r="AB424" s="27"/>
      <c r="AC424" s="27"/>
      <c r="AD424" s="109" t="s">
        <v>127</v>
      </c>
      <c r="AE424" s="27"/>
      <c r="AF424" s="27"/>
      <c r="AG424" s="27"/>
      <c r="AH424" s="109" t="s">
        <v>127</v>
      </c>
      <c r="AI424" s="27"/>
      <c r="AJ424" s="27"/>
      <c r="AK424" s="27"/>
      <c r="AL424" s="27"/>
      <c r="AM424" s="44"/>
      <c r="AN424" s="44"/>
      <c r="AO424" s="44"/>
      <c r="AP424" s="44"/>
      <c r="AQ424" s="7">
        <f t="shared" si="99"/>
        <v>5</v>
      </c>
      <c r="AR424" s="83">
        <f>34*4</f>
        <v>136</v>
      </c>
      <c r="AS424" s="8">
        <f t="shared" si="98"/>
        <v>3.6764705882352942E-2</v>
      </c>
    </row>
    <row r="425" spans="1:45" hidden="1" x14ac:dyDescent="0.2">
      <c r="A425" s="122"/>
      <c r="B425" s="125"/>
      <c r="C425" s="104">
        <v>11</v>
      </c>
      <c r="D425" s="82"/>
      <c r="E425" s="27"/>
      <c r="F425" s="27"/>
      <c r="G425" s="27"/>
      <c r="H425" s="43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44"/>
      <c r="AN425" s="44"/>
      <c r="AO425" s="44"/>
      <c r="AP425" s="44"/>
      <c r="AQ425" s="7">
        <f t="shared" si="99"/>
        <v>0</v>
      </c>
      <c r="AR425" s="83">
        <f t="shared" ref="AR425:AR426" si="102">34*4</f>
        <v>136</v>
      </c>
      <c r="AS425" s="8">
        <f t="shared" si="98"/>
        <v>0</v>
      </c>
    </row>
    <row r="426" spans="1:45" hidden="1" x14ac:dyDescent="0.2">
      <c r="A426" s="122"/>
      <c r="B426" s="126"/>
      <c r="C426" s="104">
        <v>11</v>
      </c>
      <c r="D426" s="54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99"/>
        <v>0</v>
      </c>
      <c r="AR426" s="83">
        <f t="shared" si="102"/>
        <v>136</v>
      </c>
      <c r="AS426" s="8">
        <f t="shared" si="98"/>
        <v>0</v>
      </c>
    </row>
    <row r="427" spans="1:45" x14ac:dyDescent="0.2">
      <c r="A427" s="122"/>
      <c r="B427" s="124" t="s">
        <v>94</v>
      </c>
      <c r="C427" s="104">
        <v>11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109" t="s">
        <v>127</v>
      </c>
      <c r="W427" s="27"/>
      <c r="X427" s="27"/>
      <c r="Y427" s="27"/>
      <c r="Z427" s="27"/>
      <c r="AA427" s="27"/>
      <c r="AB427" s="27"/>
      <c r="AC427" s="27"/>
      <c r="AD427" s="109" t="s">
        <v>127</v>
      </c>
      <c r="AE427" s="27"/>
      <c r="AF427" s="27"/>
      <c r="AG427" s="27"/>
      <c r="AH427" s="27"/>
      <c r="AI427" s="44"/>
      <c r="AJ427" s="44"/>
      <c r="AK427" s="109" t="s">
        <v>127</v>
      </c>
      <c r="AL427" s="27"/>
      <c r="AM427" s="44"/>
      <c r="AN427" s="44"/>
      <c r="AO427" s="44"/>
      <c r="AP427" s="44"/>
      <c r="AQ427" s="7">
        <f t="shared" si="99"/>
        <v>3</v>
      </c>
      <c r="AR427" s="83">
        <f>34*3</f>
        <v>102</v>
      </c>
      <c r="AS427" s="8">
        <f t="shared" si="98"/>
        <v>2.9411764705882353E-2</v>
      </c>
    </row>
    <row r="428" spans="1:45" hidden="1" x14ac:dyDescent="0.2">
      <c r="A428" s="122"/>
      <c r="B428" s="125"/>
      <c r="C428" s="104">
        <v>11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f t="shared" si="99"/>
        <v>0</v>
      </c>
      <c r="AR428" s="83">
        <f t="shared" ref="AR428:AR429" si="103">34*3</f>
        <v>102</v>
      </c>
      <c r="AS428" s="8">
        <f t="shared" si="98"/>
        <v>0</v>
      </c>
    </row>
    <row r="429" spans="1:45" hidden="1" x14ac:dyDescent="0.2">
      <c r="A429" s="122"/>
      <c r="B429" s="126"/>
      <c r="C429" s="104">
        <v>11</v>
      </c>
      <c r="D429" s="54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99"/>
        <v>0</v>
      </c>
      <c r="AR429" s="83">
        <f t="shared" si="103"/>
        <v>102</v>
      </c>
      <c r="AS429" s="8">
        <f t="shared" si="98"/>
        <v>0</v>
      </c>
    </row>
    <row r="430" spans="1:45" x14ac:dyDescent="0.2">
      <c r="A430" s="122"/>
      <c r="B430" s="124" t="s">
        <v>95</v>
      </c>
      <c r="C430" s="104">
        <v>11</v>
      </c>
      <c r="D430" s="54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109" t="s">
        <v>127</v>
      </c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109" t="s">
        <v>127</v>
      </c>
      <c r="AK430" s="27"/>
      <c r="AL430" s="27"/>
      <c r="AM430" s="44"/>
      <c r="AN430" s="44"/>
      <c r="AO430" s="44"/>
      <c r="AP430" s="44"/>
      <c r="AQ430" s="7">
        <f t="shared" si="99"/>
        <v>2</v>
      </c>
      <c r="AR430" s="83">
        <f>34*1</f>
        <v>34</v>
      </c>
      <c r="AS430" s="8">
        <f t="shared" si="98"/>
        <v>5.8823529411764705E-2</v>
      </c>
    </row>
    <row r="431" spans="1:45" hidden="1" x14ac:dyDescent="0.2">
      <c r="A431" s="122"/>
      <c r="B431" s="125"/>
      <c r="C431" s="104">
        <v>11</v>
      </c>
      <c r="D431" s="54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44"/>
      <c r="AK431" s="27"/>
      <c r="AL431" s="27"/>
      <c r="AM431" s="44"/>
      <c r="AN431" s="44"/>
      <c r="AO431" s="44"/>
      <c r="AP431" s="44"/>
      <c r="AQ431" s="7">
        <f t="shared" si="99"/>
        <v>0</v>
      </c>
      <c r="AR431" s="83">
        <f t="shared" ref="AR431:AR435" si="104">34*1</f>
        <v>34</v>
      </c>
      <c r="AS431" s="8">
        <f t="shared" si="98"/>
        <v>0</v>
      </c>
    </row>
    <row r="432" spans="1:45" hidden="1" x14ac:dyDescent="0.2">
      <c r="A432" s="122"/>
      <c r="B432" s="126"/>
      <c r="C432" s="104">
        <v>11</v>
      </c>
      <c r="D432" s="54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44"/>
      <c r="AK432" s="27"/>
      <c r="AL432" s="27"/>
      <c r="AM432" s="44"/>
      <c r="AN432" s="44"/>
      <c r="AO432" s="44"/>
      <c r="AP432" s="44"/>
      <c r="AQ432" s="7">
        <f t="shared" si="99"/>
        <v>0</v>
      </c>
      <c r="AR432" s="83">
        <f t="shared" si="104"/>
        <v>34</v>
      </c>
      <c r="AS432" s="8">
        <f t="shared" si="98"/>
        <v>0</v>
      </c>
    </row>
    <row r="433" spans="1:45" x14ac:dyDescent="0.2">
      <c r="A433" s="122"/>
      <c r="B433" s="124" t="s">
        <v>35</v>
      </c>
      <c r="C433" s="104">
        <v>11</v>
      </c>
      <c r="D433" s="54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109" t="s">
        <v>127</v>
      </c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109" t="s">
        <v>127</v>
      </c>
      <c r="AC433" s="27"/>
      <c r="AD433" s="27"/>
      <c r="AE433" s="27"/>
      <c r="AF433" s="27"/>
      <c r="AG433" s="27"/>
      <c r="AH433" s="27"/>
      <c r="AI433" s="44"/>
      <c r="AJ433" s="44"/>
      <c r="AK433" s="27"/>
      <c r="AL433" s="27"/>
      <c r="AM433" s="44"/>
      <c r="AN433" s="44"/>
      <c r="AO433" s="44"/>
      <c r="AP433" s="44"/>
      <c r="AQ433" s="7">
        <f t="shared" si="99"/>
        <v>2</v>
      </c>
      <c r="AR433" s="83">
        <f t="shared" si="104"/>
        <v>34</v>
      </c>
      <c r="AS433" s="8">
        <f t="shared" si="98"/>
        <v>5.8823529411764705E-2</v>
      </c>
    </row>
    <row r="434" spans="1:45" hidden="1" x14ac:dyDescent="0.2">
      <c r="A434" s="122"/>
      <c r="B434" s="125"/>
      <c r="C434" s="104">
        <v>11</v>
      </c>
      <c r="D434" s="54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99"/>
        <v>0</v>
      </c>
      <c r="AR434" s="83">
        <f t="shared" si="104"/>
        <v>34</v>
      </c>
      <c r="AS434" s="8">
        <f t="shared" si="98"/>
        <v>0</v>
      </c>
    </row>
    <row r="435" spans="1:45" hidden="1" x14ac:dyDescent="0.2">
      <c r="A435" s="122"/>
      <c r="B435" s="125"/>
      <c r="C435" s="104">
        <v>11</v>
      </c>
      <c r="D435" s="54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99"/>
        <v>0</v>
      </c>
      <c r="AR435" s="83">
        <f t="shared" si="104"/>
        <v>34</v>
      </c>
      <c r="AS435" s="8">
        <f t="shared" si="98"/>
        <v>0</v>
      </c>
    </row>
    <row r="436" spans="1:45" x14ac:dyDescent="0.2">
      <c r="A436" s="122"/>
      <c r="B436" s="124" t="s">
        <v>34</v>
      </c>
      <c r="C436" s="104">
        <v>11</v>
      </c>
      <c r="D436" s="54"/>
      <c r="E436" s="27"/>
      <c r="F436" s="27"/>
      <c r="G436" s="27"/>
      <c r="H436" s="27"/>
      <c r="I436" s="27"/>
      <c r="J436" s="27"/>
      <c r="K436" s="109" t="s">
        <v>127</v>
      </c>
      <c r="L436" s="27"/>
      <c r="M436" s="27"/>
      <c r="N436" s="27"/>
      <c r="O436" s="27"/>
      <c r="P436" s="27"/>
      <c r="Q436" s="27"/>
      <c r="R436" s="27"/>
      <c r="S436" s="27"/>
      <c r="T436" s="109" t="s">
        <v>127</v>
      </c>
      <c r="U436" s="27"/>
      <c r="V436" s="27"/>
      <c r="W436" s="27"/>
      <c r="X436" s="27"/>
      <c r="Y436" s="109" t="s">
        <v>127</v>
      </c>
      <c r="Z436" s="27"/>
      <c r="AA436" s="27"/>
      <c r="AB436" s="27"/>
      <c r="AC436" s="27"/>
      <c r="AD436" s="27"/>
      <c r="AE436" s="27"/>
      <c r="AF436" s="109" t="s">
        <v>127</v>
      </c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f t="shared" si="99"/>
        <v>4</v>
      </c>
      <c r="AR436" s="83">
        <f>34*2</f>
        <v>68</v>
      </c>
      <c r="AS436" s="8">
        <f t="shared" si="98"/>
        <v>5.8823529411764705E-2</v>
      </c>
    </row>
    <row r="437" spans="1:45" hidden="1" x14ac:dyDescent="0.2">
      <c r="A437" s="122"/>
      <c r="B437" s="125"/>
      <c r="C437" s="104">
        <v>11</v>
      </c>
      <c r="D437" s="54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99"/>
        <v>0</v>
      </c>
      <c r="AR437" s="83">
        <f t="shared" ref="AR437:AR438" si="105">34*2</f>
        <v>68</v>
      </c>
      <c r="AS437" s="8">
        <f t="shared" si="98"/>
        <v>0</v>
      </c>
    </row>
    <row r="438" spans="1:45" hidden="1" x14ac:dyDescent="0.2">
      <c r="A438" s="122"/>
      <c r="B438" s="126"/>
      <c r="C438" s="104">
        <v>11</v>
      </c>
      <c r="D438" s="54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44"/>
      <c r="AJ438" s="44"/>
      <c r="AK438" s="27"/>
      <c r="AL438" s="27"/>
      <c r="AM438" s="44"/>
      <c r="AN438" s="44"/>
      <c r="AO438" s="44"/>
      <c r="AP438" s="44"/>
      <c r="AQ438" s="7">
        <f t="shared" si="99"/>
        <v>0</v>
      </c>
      <c r="AR438" s="83">
        <f t="shared" si="105"/>
        <v>68</v>
      </c>
      <c r="AS438" s="8">
        <f t="shared" si="98"/>
        <v>0</v>
      </c>
    </row>
    <row r="439" spans="1:45" x14ac:dyDescent="0.2">
      <c r="A439" s="122"/>
      <c r="B439" s="123" t="s">
        <v>37</v>
      </c>
      <c r="C439" s="104">
        <v>11</v>
      </c>
      <c r="D439" s="54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109" t="s">
        <v>127</v>
      </c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109" t="s">
        <v>127</v>
      </c>
      <c r="AF439" s="27"/>
      <c r="AG439" s="27"/>
      <c r="AH439" s="27"/>
      <c r="AI439" s="44"/>
      <c r="AJ439" s="44"/>
      <c r="AK439" s="27"/>
      <c r="AL439" s="27"/>
      <c r="AM439" s="44"/>
      <c r="AN439" s="44"/>
      <c r="AO439" s="44"/>
      <c r="AP439" s="44"/>
      <c r="AQ439" s="7">
        <f t="shared" si="99"/>
        <v>2</v>
      </c>
      <c r="AR439" s="83">
        <f>34*1</f>
        <v>34</v>
      </c>
      <c r="AS439" s="8">
        <f t="shared" si="98"/>
        <v>5.8823529411764705E-2</v>
      </c>
    </row>
    <row r="440" spans="1:45" hidden="1" x14ac:dyDescent="0.2">
      <c r="A440" s="122"/>
      <c r="B440" s="123"/>
      <c r="C440" s="104">
        <v>11</v>
      </c>
      <c r="D440" s="54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44"/>
      <c r="AJ440" s="44"/>
      <c r="AK440" s="27"/>
      <c r="AL440" s="27"/>
      <c r="AM440" s="44"/>
      <c r="AN440" s="44"/>
      <c r="AO440" s="44"/>
      <c r="AP440" s="44"/>
      <c r="AQ440" s="7">
        <f t="shared" si="99"/>
        <v>0</v>
      </c>
      <c r="AR440" s="83">
        <f t="shared" ref="AR440:AR444" si="106">34*1</f>
        <v>34</v>
      </c>
      <c r="AS440" s="8">
        <f t="shared" si="98"/>
        <v>0</v>
      </c>
    </row>
    <row r="441" spans="1:45" hidden="1" x14ac:dyDescent="0.2">
      <c r="A441" s="122"/>
      <c r="B441" s="123"/>
      <c r="C441" s="104">
        <v>11</v>
      </c>
      <c r="D441" s="54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44"/>
      <c r="AJ441" s="44"/>
      <c r="AK441" s="27"/>
      <c r="AL441" s="27"/>
      <c r="AM441" s="44"/>
      <c r="AN441" s="44"/>
      <c r="AO441" s="44"/>
      <c r="AP441" s="44"/>
      <c r="AQ441" s="7">
        <f t="shared" si="99"/>
        <v>0</v>
      </c>
      <c r="AR441" s="83">
        <f t="shared" si="106"/>
        <v>34</v>
      </c>
      <c r="AS441" s="8">
        <f t="shared" si="98"/>
        <v>0</v>
      </c>
    </row>
    <row r="442" spans="1:45" x14ac:dyDescent="0.2">
      <c r="A442" s="122"/>
      <c r="B442" s="123" t="s">
        <v>29</v>
      </c>
      <c r="C442" s="104">
        <v>11</v>
      </c>
      <c r="D442" s="54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109" t="s">
        <v>127</v>
      </c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109" t="s">
        <v>127</v>
      </c>
      <c r="AI442" s="44"/>
      <c r="AJ442" s="44"/>
      <c r="AK442" s="27"/>
      <c r="AL442" s="27"/>
      <c r="AM442" s="44"/>
      <c r="AN442" s="44"/>
      <c r="AO442" s="44"/>
      <c r="AP442" s="44"/>
      <c r="AQ442" s="7">
        <f t="shared" si="99"/>
        <v>2</v>
      </c>
      <c r="AR442" s="83">
        <f t="shared" si="106"/>
        <v>34</v>
      </c>
      <c r="AS442" s="8">
        <f t="shared" si="98"/>
        <v>5.8823529411764705E-2</v>
      </c>
    </row>
    <row r="443" spans="1:45" hidden="1" x14ac:dyDescent="0.2">
      <c r="A443" s="122"/>
      <c r="B443" s="123"/>
      <c r="C443" s="104">
        <v>11</v>
      </c>
      <c r="D443" s="54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44"/>
      <c r="AJ443" s="44"/>
      <c r="AK443" s="27"/>
      <c r="AL443" s="27"/>
      <c r="AM443" s="44"/>
      <c r="AN443" s="44"/>
      <c r="AO443" s="44"/>
      <c r="AP443" s="44"/>
      <c r="AQ443" s="7">
        <f t="shared" si="99"/>
        <v>0</v>
      </c>
      <c r="AR443" s="83">
        <f t="shared" si="106"/>
        <v>34</v>
      </c>
      <c r="AS443" s="8">
        <f t="shared" si="98"/>
        <v>0</v>
      </c>
    </row>
    <row r="444" spans="1:45" hidden="1" x14ac:dyDescent="0.2">
      <c r="A444" s="122"/>
      <c r="B444" s="123"/>
      <c r="C444" s="104">
        <v>11</v>
      </c>
      <c r="D444" s="54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44"/>
      <c r="AJ444" s="44"/>
      <c r="AK444" s="27"/>
      <c r="AL444" s="27"/>
      <c r="AM444" s="44"/>
      <c r="AN444" s="44"/>
      <c r="AO444" s="44"/>
      <c r="AP444" s="44"/>
      <c r="AQ444" s="7">
        <f t="shared" si="99"/>
        <v>0</v>
      </c>
      <c r="AR444" s="83">
        <f t="shared" si="106"/>
        <v>34</v>
      </c>
      <c r="AS444" s="8">
        <f t="shared" si="98"/>
        <v>0</v>
      </c>
    </row>
    <row r="445" spans="1:45" x14ac:dyDescent="0.2">
      <c r="A445" s="122"/>
      <c r="B445" s="124" t="s">
        <v>28</v>
      </c>
      <c r="C445" s="104">
        <v>11</v>
      </c>
      <c r="D445" s="54"/>
      <c r="E445" s="27"/>
      <c r="F445" s="27"/>
      <c r="G445" s="27"/>
      <c r="H445" s="27"/>
      <c r="I445" s="109" t="s">
        <v>127</v>
      </c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109" t="s">
        <v>127</v>
      </c>
      <c r="W445" s="27"/>
      <c r="X445" s="27"/>
      <c r="Y445" s="27"/>
      <c r="Z445" s="27"/>
      <c r="AA445" s="27"/>
      <c r="AB445" s="27"/>
      <c r="AC445" s="27"/>
      <c r="AD445" s="109" t="s">
        <v>127</v>
      </c>
      <c r="AE445" s="27"/>
      <c r="AF445" s="27"/>
      <c r="AG445" s="27"/>
      <c r="AH445" s="27"/>
      <c r="AI445" s="44"/>
      <c r="AJ445" s="44"/>
      <c r="AK445" s="109" t="s">
        <v>127</v>
      </c>
      <c r="AL445" s="27"/>
      <c r="AM445" s="44"/>
      <c r="AN445" s="44"/>
      <c r="AO445" s="44"/>
      <c r="AP445" s="44"/>
      <c r="AQ445" s="7">
        <f t="shared" si="99"/>
        <v>4</v>
      </c>
      <c r="AR445" s="85">
        <f>34*2</f>
        <v>68</v>
      </c>
      <c r="AS445" s="8">
        <f t="shared" si="98"/>
        <v>5.8823529411764705E-2</v>
      </c>
    </row>
    <row r="446" spans="1:45" hidden="1" x14ac:dyDescent="0.2">
      <c r="A446" s="122"/>
      <c r="B446" s="125"/>
      <c r="C446" s="104">
        <v>11</v>
      </c>
      <c r="D446" s="54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44"/>
      <c r="AJ446" s="44"/>
      <c r="AK446" s="27"/>
      <c r="AL446" s="27"/>
      <c r="AM446" s="44"/>
      <c r="AN446" s="44"/>
      <c r="AO446" s="44"/>
      <c r="AP446" s="44"/>
      <c r="AQ446" s="7">
        <f t="shared" si="99"/>
        <v>0</v>
      </c>
      <c r="AR446" s="85">
        <f t="shared" ref="AR446:AR447" si="107">34*2</f>
        <v>68</v>
      </c>
      <c r="AS446" s="8">
        <f t="shared" si="98"/>
        <v>0</v>
      </c>
    </row>
    <row r="447" spans="1:45" hidden="1" x14ac:dyDescent="0.2">
      <c r="A447" s="122"/>
      <c r="B447" s="126"/>
      <c r="C447" s="104">
        <v>11</v>
      </c>
      <c r="D447" s="54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44"/>
      <c r="AJ447" s="44"/>
      <c r="AK447" s="27"/>
      <c r="AL447" s="27"/>
      <c r="AM447" s="44"/>
      <c r="AN447" s="44"/>
      <c r="AO447" s="44"/>
      <c r="AP447" s="44"/>
      <c r="AQ447" s="7">
        <f t="shared" si="99"/>
        <v>0</v>
      </c>
      <c r="AR447" s="85">
        <f t="shared" si="107"/>
        <v>68</v>
      </c>
      <c r="AS447" s="8">
        <f t="shared" si="98"/>
        <v>0</v>
      </c>
    </row>
    <row r="448" spans="1:45" x14ac:dyDescent="0.2">
      <c r="A448" s="122"/>
      <c r="B448" s="124" t="s">
        <v>32</v>
      </c>
      <c r="C448" s="104">
        <v>11</v>
      </c>
      <c r="D448" s="54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109" t="s">
        <v>127</v>
      </c>
      <c r="S448" s="27"/>
      <c r="T448" s="27"/>
      <c r="U448" s="27"/>
      <c r="V448" s="109" t="s">
        <v>127</v>
      </c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109" t="s">
        <v>127</v>
      </c>
      <c r="AH448" s="27"/>
      <c r="AI448" s="44"/>
      <c r="AJ448" s="44"/>
      <c r="AK448" s="27"/>
      <c r="AL448" s="27"/>
      <c r="AM448" s="44"/>
      <c r="AN448" s="44"/>
      <c r="AO448" s="44"/>
      <c r="AP448" s="44"/>
      <c r="AQ448" s="7">
        <f t="shared" si="99"/>
        <v>3</v>
      </c>
      <c r="AR448" s="85">
        <f>34*1.5</f>
        <v>51</v>
      </c>
      <c r="AS448" s="8">
        <f t="shared" si="98"/>
        <v>5.8823529411764705E-2</v>
      </c>
    </row>
    <row r="449" spans="1:45" hidden="1" x14ac:dyDescent="0.2">
      <c r="A449" s="122"/>
      <c r="B449" s="125"/>
      <c r="C449" s="104">
        <v>11</v>
      </c>
      <c r="D449" s="54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44"/>
      <c r="AJ449" s="44"/>
      <c r="AK449" s="27"/>
      <c r="AL449" s="27"/>
      <c r="AM449" s="44"/>
      <c r="AN449" s="44"/>
      <c r="AO449" s="44"/>
      <c r="AP449" s="44"/>
      <c r="AQ449" s="7">
        <f t="shared" si="99"/>
        <v>0</v>
      </c>
      <c r="AR449" s="85">
        <f t="shared" ref="AR449:AR450" si="108">34*1.5</f>
        <v>51</v>
      </c>
      <c r="AS449" s="8">
        <f t="shared" si="98"/>
        <v>0</v>
      </c>
    </row>
    <row r="450" spans="1:45" hidden="1" x14ac:dyDescent="0.2">
      <c r="A450" s="122"/>
      <c r="B450" s="126"/>
      <c r="C450" s="104">
        <v>11</v>
      </c>
      <c r="D450" s="54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44"/>
      <c r="AJ450" s="44"/>
      <c r="AK450" s="27"/>
      <c r="AL450" s="27"/>
      <c r="AM450" s="44"/>
      <c r="AN450" s="44"/>
      <c r="AO450" s="44"/>
      <c r="AP450" s="44"/>
      <c r="AQ450" s="7">
        <f t="shared" si="99"/>
        <v>0</v>
      </c>
      <c r="AR450" s="85">
        <f t="shared" si="108"/>
        <v>51</v>
      </c>
      <c r="AS450" s="8">
        <f t="shared" si="98"/>
        <v>0</v>
      </c>
    </row>
    <row r="451" spans="1:45" x14ac:dyDescent="0.2">
      <c r="A451" s="122"/>
      <c r="B451" s="124" t="s">
        <v>30</v>
      </c>
      <c r="C451" s="104">
        <v>11</v>
      </c>
      <c r="D451" s="54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44"/>
      <c r="AJ451" s="109" t="s">
        <v>127</v>
      </c>
      <c r="AK451" s="27"/>
      <c r="AL451" s="27"/>
      <c r="AM451" s="44"/>
      <c r="AN451" s="44"/>
      <c r="AO451" s="44"/>
      <c r="AP451" s="44"/>
      <c r="AQ451" s="7">
        <f t="shared" si="99"/>
        <v>1</v>
      </c>
      <c r="AR451" s="83">
        <f>34*1</f>
        <v>34</v>
      </c>
      <c r="AS451" s="8">
        <f t="shared" si="98"/>
        <v>2.9411764705882353E-2</v>
      </c>
    </row>
    <row r="452" spans="1:45" hidden="1" x14ac:dyDescent="0.2">
      <c r="A452" s="122"/>
      <c r="B452" s="125"/>
      <c r="C452" s="104">
        <v>11</v>
      </c>
      <c r="D452" s="54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44"/>
      <c r="AJ452" s="44"/>
      <c r="AK452" s="27"/>
      <c r="AL452" s="27"/>
      <c r="AM452" s="44"/>
      <c r="AN452" s="44"/>
      <c r="AO452" s="44"/>
      <c r="AP452" s="44"/>
      <c r="AQ452" s="7">
        <f t="shared" si="99"/>
        <v>0</v>
      </c>
      <c r="AR452" s="83">
        <f t="shared" ref="AR452:AR456" si="109">34*1</f>
        <v>34</v>
      </c>
      <c r="AS452" s="8">
        <f t="shared" si="98"/>
        <v>0</v>
      </c>
    </row>
    <row r="453" spans="1:45" hidden="1" x14ac:dyDescent="0.2">
      <c r="A453" s="122"/>
      <c r="B453" s="126"/>
      <c r="C453" s="104">
        <v>11</v>
      </c>
      <c r="D453" s="54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44"/>
      <c r="AJ453" s="44"/>
      <c r="AK453" s="27"/>
      <c r="AL453" s="27"/>
      <c r="AM453" s="44"/>
      <c r="AN453" s="44"/>
      <c r="AO453" s="44"/>
      <c r="AP453" s="44"/>
      <c r="AQ453" s="7">
        <f t="shared" si="99"/>
        <v>0</v>
      </c>
      <c r="AR453" s="83">
        <f t="shared" si="109"/>
        <v>34</v>
      </c>
      <c r="AS453" s="8">
        <f t="shared" si="98"/>
        <v>0</v>
      </c>
    </row>
    <row r="454" spans="1:45" x14ac:dyDescent="0.2">
      <c r="A454" s="122"/>
      <c r="B454" s="123" t="s">
        <v>129</v>
      </c>
      <c r="C454" s="104">
        <v>11</v>
      </c>
      <c r="D454" s="54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109" t="s">
        <v>127</v>
      </c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44"/>
      <c r="AJ454" s="44"/>
      <c r="AK454" s="109" t="s">
        <v>127</v>
      </c>
      <c r="AL454" s="27"/>
      <c r="AM454" s="44"/>
      <c r="AN454" s="44"/>
      <c r="AO454" s="44"/>
      <c r="AP454" s="44"/>
      <c r="AQ454" s="7">
        <f t="shared" si="99"/>
        <v>2</v>
      </c>
      <c r="AR454" s="83">
        <f t="shared" si="109"/>
        <v>34</v>
      </c>
      <c r="AS454" s="8">
        <f t="shared" si="98"/>
        <v>5.8823529411764705E-2</v>
      </c>
    </row>
    <row r="455" spans="1:45" hidden="1" x14ac:dyDescent="0.2">
      <c r="A455" s="122"/>
      <c r="B455" s="123"/>
      <c r="C455" s="104">
        <v>11</v>
      </c>
      <c r="D455" s="54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44"/>
      <c r="AJ455" s="44"/>
      <c r="AK455" s="27"/>
      <c r="AL455" s="27"/>
      <c r="AM455" s="44"/>
      <c r="AN455" s="44"/>
      <c r="AO455" s="44"/>
      <c r="AP455" s="44"/>
      <c r="AQ455" s="7">
        <f t="shared" si="99"/>
        <v>0</v>
      </c>
      <c r="AR455" s="83">
        <f t="shared" si="109"/>
        <v>34</v>
      </c>
      <c r="AS455" s="8">
        <f t="shared" si="98"/>
        <v>0</v>
      </c>
    </row>
    <row r="456" spans="1:45" hidden="1" x14ac:dyDescent="0.2">
      <c r="A456" s="122"/>
      <c r="B456" s="123"/>
      <c r="C456" s="104">
        <v>11</v>
      </c>
      <c r="D456" s="54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44"/>
      <c r="AJ456" s="44"/>
      <c r="AK456" s="27"/>
      <c r="AL456" s="27"/>
      <c r="AM456" s="44"/>
      <c r="AN456" s="44"/>
      <c r="AO456" s="44"/>
      <c r="AP456" s="44"/>
      <c r="AQ456" s="7">
        <f t="shared" si="99"/>
        <v>0</v>
      </c>
      <c r="AR456" s="83">
        <f t="shared" si="109"/>
        <v>34</v>
      </c>
      <c r="AS456" s="8">
        <f t="shared" si="98"/>
        <v>0</v>
      </c>
    </row>
    <row r="457" spans="1:45" x14ac:dyDescent="0.2">
      <c r="A457" s="122"/>
      <c r="B457" s="136" t="s">
        <v>73</v>
      </c>
      <c r="C457" s="104">
        <v>11</v>
      </c>
      <c r="D457" s="54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44"/>
      <c r="AJ457" s="44"/>
      <c r="AK457" s="27"/>
      <c r="AL457" s="27"/>
      <c r="AM457" s="44"/>
      <c r="AN457" s="44"/>
      <c r="AO457" s="44"/>
      <c r="AP457" s="44"/>
      <c r="AQ457" s="7">
        <f t="shared" si="99"/>
        <v>0</v>
      </c>
      <c r="AR457" s="83">
        <f>34*2</f>
        <v>68</v>
      </c>
      <c r="AS457" s="8">
        <f t="shared" si="98"/>
        <v>0</v>
      </c>
    </row>
    <row r="458" spans="1:45" hidden="1" x14ac:dyDescent="0.2">
      <c r="A458" s="122"/>
      <c r="B458" s="136"/>
      <c r="C458" s="104">
        <v>11</v>
      </c>
      <c r="D458" s="54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ref="AQ458:AQ459" si="110">SUM(E458:AP458)</f>
        <v>0</v>
      </c>
      <c r="AR458" s="83">
        <f t="shared" ref="AR458:AR459" si="111">34*2</f>
        <v>68</v>
      </c>
      <c r="AS458" s="8">
        <f t="shared" si="98"/>
        <v>0</v>
      </c>
    </row>
    <row r="459" spans="1:45" hidden="1" x14ac:dyDescent="0.2">
      <c r="A459" s="122"/>
      <c r="B459" s="136"/>
      <c r="C459" s="60" t="s">
        <v>109</v>
      </c>
      <c r="D459" s="54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110"/>
        <v>0</v>
      </c>
      <c r="AR459" s="83">
        <f t="shared" si="111"/>
        <v>68</v>
      </c>
      <c r="AS459" s="8">
        <f t="shared" si="98"/>
        <v>0</v>
      </c>
    </row>
    <row r="460" spans="1:45" ht="18.75" customHeight="1" x14ac:dyDescent="0.2">
      <c r="A460" s="69"/>
      <c r="B460" s="70"/>
      <c r="C460" s="70"/>
      <c r="D460" s="70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  <c r="AD460" s="68"/>
      <c r="AE460" s="68"/>
      <c r="AF460" s="68"/>
      <c r="AG460" s="68"/>
      <c r="AH460" s="68"/>
      <c r="AI460" s="68"/>
      <c r="AJ460" s="68"/>
      <c r="AK460" s="68"/>
      <c r="AL460" s="68"/>
      <c r="AM460" s="69"/>
      <c r="AN460" s="69"/>
      <c r="AO460" s="69"/>
      <c r="AP460" s="69"/>
      <c r="AQ460" s="69"/>
      <c r="AR460" s="69"/>
      <c r="AS460" s="69"/>
    </row>
  </sheetData>
  <mergeCells count="341"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 Лепихина</cp:lastModifiedBy>
  <cp:lastPrinted>2025-07-31T04:29:37Z</cp:lastPrinted>
  <dcterms:created xsi:type="dcterms:W3CDTF">2024-09-28T08:38:22Z</dcterms:created>
  <dcterms:modified xsi:type="dcterms:W3CDTF">2025-09-16T09:27:26Z</dcterms:modified>
</cp:coreProperties>
</file>